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rron\Desktop\Med Supp Draft Exhibits 11-23-22\5-2-23\"/>
    </mc:Choice>
  </mc:AlternateContent>
  <xr:revisionPtr revIDLastSave="0" documentId="13_ncr:1_{C7AC73FB-7E8D-4AF7-8608-DD9A8D0FF110}" xr6:coauthVersionLast="47" xr6:coauthVersionMax="47" xr10:uidLastSave="{00000000-0000-0000-0000-000000000000}"/>
  <workbookProtection workbookAlgorithmName="SHA-512" workbookHashValue="NaBhTiE27QxKVgluwbWydQkiW60gzy+SMCBlzfTjSwnSBc2CIVp1jFHQn5U8/qZiYCRh0T6hg1Z/318cVfunbQ==" workbookSaltValue="hDpTMigUxyKiDOpTyn2JbA==" workbookSpinCount="100000" lockStructure="1"/>
  <bookViews>
    <workbookView xWindow="6300" yWindow="1770" windowWidth="18900" windowHeight="10995" xr2:uid="{F2AC6160-8E40-4BC8-A758-86B28625C199}"/>
  </bookViews>
  <sheets>
    <sheet name="RateCalc" sheetId="1" r:id="rId1"/>
    <sheet name="Import" sheetId="2" state="hidden" r:id="rId2"/>
    <sheet name="Admin" sheetId="3" state="hidden" r:id="rId3"/>
  </sheets>
  <externalReferences>
    <externalReference r:id="rId4"/>
  </externalReferences>
  <definedNames>
    <definedName name="GroupInd">'[1]Plan List'!$A$2:$A$3</definedName>
    <definedName name="Market">Admin!$F$1:$F$2</definedName>
    <definedName name="Modern">Admin!$J$2:$J$13</definedName>
    <definedName name="PreStand">Admin!$H$2</definedName>
    <definedName name="ProdType">'[1]Plan List'!$B$2:$E$2</definedName>
    <definedName name="Product">Admin!$H$1:$K$1</definedName>
    <definedName name="Stand">Admin!$I$2:$I$14</definedName>
    <definedName name="StandMod">Admin!$K$2:$K$17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5" i="2"/>
  <c r="AJ4" i="2"/>
  <c r="O4" i="2"/>
  <c r="A50" i="1"/>
  <c r="A47" i="1"/>
  <c r="C21" i="1" l="1"/>
  <c r="AH6" i="2" l="1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5" i="2"/>
  <c r="E64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D64" i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E61" i="1" l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E33" i="1"/>
  <c r="Y32" i="2" s="1"/>
  <c r="AD33" i="1"/>
  <c r="Y31" i="2" s="1"/>
  <c r="AC33" i="1"/>
  <c r="Y30" i="2" s="1"/>
  <c r="AB33" i="1"/>
  <c r="Y29" i="2" s="1"/>
  <c r="AA33" i="1"/>
  <c r="Y28" i="2" s="1"/>
  <c r="Z33" i="1"/>
  <c r="Y27" i="2" s="1"/>
  <c r="Y33" i="1"/>
  <c r="Y26" i="2" s="1"/>
  <c r="X33" i="1"/>
  <c r="Y25" i="2" s="1"/>
  <c r="W33" i="1"/>
  <c r="Y24" i="2" s="1"/>
  <c r="V33" i="1"/>
  <c r="Y23" i="2" s="1"/>
  <c r="U33" i="1"/>
  <c r="Y22" i="2" s="1"/>
  <c r="T33" i="1"/>
  <c r="Y21" i="2" s="1"/>
  <c r="S33" i="1"/>
  <c r="Y20" i="2" s="1"/>
  <c r="R33" i="1"/>
  <c r="Y19" i="2" s="1"/>
  <c r="Q33" i="1"/>
  <c r="Y18" i="2" s="1"/>
  <c r="P33" i="1"/>
  <c r="Y17" i="2" s="1"/>
  <c r="O33" i="1"/>
  <c r="Y16" i="2" s="1"/>
  <c r="N33" i="1"/>
  <c r="Y15" i="2" s="1"/>
  <c r="M33" i="1"/>
  <c r="Y14" i="2" s="1"/>
  <c r="L33" i="1"/>
  <c r="Y13" i="2" s="1"/>
  <c r="K33" i="1"/>
  <c r="Y12" i="2" s="1"/>
  <c r="J33" i="1"/>
  <c r="Y11" i="2" s="1"/>
  <c r="I33" i="1"/>
  <c r="Y10" i="2" s="1"/>
  <c r="H33" i="1"/>
  <c r="Y9" i="2" s="1"/>
  <c r="G33" i="1"/>
  <c r="Y8" i="2" s="1"/>
  <c r="F33" i="1"/>
  <c r="Y7" i="2" s="1"/>
  <c r="E33" i="1"/>
  <c r="Y6" i="2" s="1"/>
  <c r="D33" i="1"/>
  <c r="Y5" i="2" l="1"/>
  <c r="E45" i="1"/>
  <c r="AI6" i="2" s="1"/>
  <c r="F45" i="1"/>
  <c r="AI7" i="2" s="1"/>
  <c r="G45" i="1"/>
  <c r="AI8" i="2" s="1"/>
  <c r="H45" i="1"/>
  <c r="AI9" i="2" s="1"/>
  <c r="I45" i="1"/>
  <c r="AI10" i="2" s="1"/>
  <c r="J45" i="1"/>
  <c r="AI11" i="2" s="1"/>
  <c r="K45" i="1"/>
  <c r="AI12" i="2" s="1"/>
  <c r="L45" i="1"/>
  <c r="AI13" i="2" s="1"/>
  <c r="M45" i="1"/>
  <c r="AI14" i="2" s="1"/>
  <c r="N45" i="1"/>
  <c r="AI15" i="2" s="1"/>
  <c r="O45" i="1"/>
  <c r="AI16" i="2" s="1"/>
  <c r="P45" i="1"/>
  <c r="AI17" i="2" s="1"/>
  <c r="Q45" i="1"/>
  <c r="AI18" i="2" s="1"/>
  <c r="R45" i="1"/>
  <c r="AI19" i="2" s="1"/>
  <c r="S45" i="1"/>
  <c r="AI20" i="2" s="1"/>
  <c r="T45" i="1"/>
  <c r="AI21" i="2" s="1"/>
  <c r="U45" i="1"/>
  <c r="AI22" i="2" s="1"/>
  <c r="V45" i="1"/>
  <c r="AI23" i="2" s="1"/>
  <c r="W45" i="1"/>
  <c r="AI24" i="2" s="1"/>
  <c r="X45" i="1"/>
  <c r="AI25" i="2" s="1"/>
  <c r="Y45" i="1"/>
  <c r="AI26" i="2" s="1"/>
  <c r="Z45" i="1"/>
  <c r="AI27" i="2" s="1"/>
  <c r="AA45" i="1"/>
  <c r="AB45" i="1"/>
  <c r="AC45" i="1"/>
  <c r="AD45" i="1"/>
  <c r="AE45" i="1"/>
  <c r="D45" i="1"/>
  <c r="AI31" i="2" l="1"/>
  <c r="AD47" i="1"/>
  <c r="AD65" i="1" s="1"/>
  <c r="AI32" i="2"/>
  <c r="AE47" i="1"/>
  <c r="AE65" i="1" s="1"/>
  <c r="AI29" i="2"/>
  <c r="AB47" i="1"/>
  <c r="AB65" i="1" s="1"/>
  <c r="AI28" i="2"/>
  <c r="AA47" i="1"/>
  <c r="AA65" i="1" s="1"/>
  <c r="AI30" i="2"/>
  <c r="AC47" i="1"/>
  <c r="AC65" i="1" s="1"/>
  <c r="AI5" i="2"/>
  <c r="E19" i="1"/>
  <c r="N6" i="2" s="1"/>
  <c r="F19" i="1"/>
  <c r="N7" i="2" s="1"/>
  <c r="G19" i="1"/>
  <c r="N8" i="2" s="1"/>
  <c r="H19" i="1"/>
  <c r="N9" i="2" s="1"/>
  <c r="I19" i="1"/>
  <c r="N10" i="2" s="1"/>
  <c r="J19" i="1"/>
  <c r="N11" i="2" s="1"/>
  <c r="K19" i="1"/>
  <c r="N12" i="2" s="1"/>
  <c r="L19" i="1"/>
  <c r="N13" i="2" s="1"/>
  <c r="M19" i="1"/>
  <c r="N14" i="2" s="1"/>
  <c r="N19" i="1"/>
  <c r="N15" i="2" s="1"/>
  <c r="O19" i="1"/>
  <c r="N16" i="2" s="1"/>
  <c r="P19" i="1"/>
  <c r="N17" i="2" s="1"/>
  <c r="Q19" i="1"/>
  <c r="N18" i="2" s="1"/>
  <c r="R19" i="1"/>
  <c r="N19" i="2" s="1"/>
  <c r="S19" i="1"/>
  <c r="N20" i="2" s="1"/>
  <c r="T19" i="1"/>
  <c r="N21" i="2" s="1"/>
  <c r="U19" i="1"/>
  <c r="N22" i="2" s="1"/>
  <c r="V19" i="1"/>
  <c r="N23" i="2" s="1"/>
  <c r="W19" i="1"/>
  <c r="N24" i="2" s="1"/>
  <c r="X19" i="1"/>
  <c r="N25" i="2" s="1"/>
  <c r="Y19" i="1"/>
  <c r="N26" i="2" s="1"/>
  <c r="Z19" i="1"/>
  <c r="N27" i="2" s="1"/>
  <c r="AA19" i="1"/>
  <c r="N28" i="2" s="1"/>
  <c r="AB19" i="1"/>
  <c r="N29" i="2" s="1"/>
  <c r="AC19" i="1"/>
  <c r="N30" i="2" s="1"/>
  <c r="AD19" i="1"/>
  <c r="N31" i="2" s="1"/>
  <c r="AE19" i="1"/>
  <c r="N32" i="2" s="1"/>
  <c r="D19" i="1"/>
  <c r="N5" i="2" s="1"/>
  <c r="AO10" i="2" l="1"/>
  <c r="AB10" i="2"/>
  <c r="AR10" i="2"/>
  <c r="AQ10" i="2"/>
  <c r="AP10" i="2"/>
  <c r="AN10" i="2"/>
  <c r="AM10" i="2"/>
  <c r="AL10" i="2"/>
  <c r="AK10" i="2"/>
  <c r="AA10" i="2"/>
  <c r="Z10" i="2"/>
  <c r="L10" i="2"/>
  <c r="K10" i="2"/>
  <c r="J10" i="2"/>
  <c r="I10" i="2"/>
  <c r="H10" i="2"/>
  <c r="E18" i="1" l="1"/>
  <c r="E47" i="1" s="1"/>
  <c r="F18" i="1"/>
  <c r="F47" i="1" s="1"/>
  <c r="G18" i="1"/>
  <c r="G47" i="1" s="1"/>
  <c r="H18" i="1"/>
  <c r="H47" i="1" s="1"/>
  <c r="I18" i="1"/>
  <c r="I47" i="1" s="1"/>
  <c r="J18" i="1"/>
  <c r="J47" i="1" s="1"/>
  <c r="K18" i="1"/>
  <c r="K47" i="1" s="1"/>
  <c r="L18" i="1"/>
  <c r="L47" i="1" s="1"/>
  <c r="M18" i="1"/>
  <c r="M47" i="1" s="1"/>
  <c r="N18" i="1"/>
  <c r="N47" i="1" s="1"/>
  <c r="O18" i="1"/>
  <c r="O47" i="1" s="1"/>
  <c r="P18" i="1"/>
  <c r="P47" i="1" s="1"/>
  <c r="Q18" i="1"/>
  <c r="Q47" i="1" s="1"/>
  <c r="R18" i="1"/>
  <c r="R47" i="1" s="1"/>
  <c r="S18" i="1"/>
  <c r="S47" i="1" s="1"/>
  <c r="T18" i="1"/>
  <c r="T47" i="1" s="1"/>
  <c r="U18" i="1"/>
  <c r="U47" i="1" s="1"/>
  <c r="V18" i="1"/>
  <c r="V47" i="1" s="1"/>
  <c r="W18" i="1"/>
  <c r="W47" i="1" s="1"/>
  <c r="X18" i="1"/>
  <c r="X47" i="1" s="1"/>
  <c r="Y18" i="1"/>
  <c r="Y47" i="1" s="1"/>
  <c r="Z18" i="1"/>
  <c r="Z47" i="1" s="1"/>
  <c r="AA18" i="1"/>
  <c r="AB18" i="1"/>
  <c r="AC18" i="1"/>
  <c r="AD18" i="1"/>
  <c r="AE18" i="1"/>
  <c r="D18" i="1"/>
  <c r="D47" i="1" l="1"/>
  <c r="M10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4" i="2"/>
  <c r="H4" i="2"/>
  <c r="G4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9" i="2"/>
  <c r="AR8" i="2"/>
  <c r="AR7" i="2"/>
  <c r="AR6" i="2"/>
  <c r="AR5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9" i="2"/>
  <c r="AQ8" i="2"/>
  <c r="AQ7" i="2"/>
  <c r="AQ6" i="2"/>
  <c r="AQ5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9" i="2"/>
  <c r="AP8" i="2"/>
  <c r="AP7" i="2"/>
  <c r="AP6" i="2"/>
  <c r="AP5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9" i="2"/>
  <c r="AO8" i="2"/>
  <c r="AO7" i="2"/>
  <c r="AO6" i="2"/>
  <c r="AO5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9" i="2"/>
  <c r="AN8" i="2"/>
  <c r="AN7" i="2"/>
  <c r="AN6" i="2"/>
  <c r="AN5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9" i="2"/>
  <c r="AM8" i="2"/>
  <c r="AM7" i="2"/>
  <c r="AM6" i="2"/>
  <c r="AM5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9" i="2"/>
  <c r="AL8" i="2"/>
  <c r="AL7" i="2"/>
  <c r="AL6" i="2"/>
  <c r="AL5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9" i="2"/>
  <c r="AK8" i="2"/>
  <c r="AK7" i="2"/>
  <c r="AK6" i="2"/>
  <c r="AK5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9" i="2"/>
  <c r="AB8" i="2"/>
  <c r="AB7" i="2"/>
  <c r="AB6" i="2"/>
  <c r="AB5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9" i="2"/>
  <c r="AA8" i="2"/>
  <c r="AA7" i="2"/>
  <c r="AA6" i="2"/>
  <c r="AA5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9" i="2"/>
  <c r="Z8" i="2"/>
  <c r="Z7" i="2"/>
  <c r="Z6" i="2"/>
  <c r="Z5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5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L7" i="2"/>
  <c r="L6" i="2"/>
  <c r="L5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I7" i="2"/>
  <c r="I6" i="2"/>
  <c r="I5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H7" i="2"/>
  <c r="H6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5" i="2"/>
  <c r="B5" i="2"/>
  <c r="D5" i="2"/>
  <c r="E5" i="2"/>
  <c r="F5" i="2"/>
  <c r="B6" i="2"/>
  <c r="D6" i="2"/>
  <c r="E6" i="2"/>
  <c r="F6" i="2"/>
  <c r="B7" i="2"/>
  <c r="D7" i="2"/>
  <c r="E7" i="2"/>
  <c r="F7" i="2"/>
  <c r="B8" i="2"/>
  <c r="D8" i="2"/>
  <c r="E8" i="2"/>
  <c r="F8" i="2"/>
  <c r="B9" i="2"/>
  <c r="D9" i="2"/>
  <c r="E9" i="2"/>
  <c r="F9" i="2"/>
  <c r="B10" i="2"/>
  <c r="D10" i="2"/>
  <c r="E10" i="2"/>
  <c r="F10" i="2"/>
  <c r="B11" i="2"/>
  <c r="D11" i="2"/>
  <c r="E11" i="2"/>
  <c r="F11" i="2"/>
  <c r="B12" i="2"/>
  <c r="D12" i="2"/>
  <c r="E12" i="2"/>
  <c r="F12" i="2"/>
  <c r="B13" i="2"/>
  <c r="D13" i="2"/>
  <c r="E13" i="2"/>
  <c r="F13" i="2"/>
  <c r="B14" i="2"/>
  <c r="D14" i="2"/>
  <c r="E14" i="2"/>
  <c r="F14" i="2"/>
  <c r="B15" i="2"/>
  <c r="D15" i="2"/>
  <c r="E15" i="2"/>
  <c r="F15" i="2"/>
  <c r="B16" i="2"/>
  <c r="D16" i="2"/>
  <c r="E16" i="2"/>
  <c r="F16" i="2"/>
  <c r="B17" i="2"/>
  <c r="D17" i="2"/>
  <c r="E17" i="2"/>
  <c r="F17" i="2"/>
  <c r="B18" i="2"/>
  <c r="D18" i="2"/>
  <c r="E18" i="2"/>
  <c r="F18" i="2"/>
  <c r="B19" i="2"/>
  <c r="D19" i="2"/>
  <c r="E19" i="2"/>
  <c r="F19" i="2"/>
  <c r="B20" i="2"/>
  <c r="D20" i="2"/>
  <c r="E20" i="2"/>
  <c r="F20" i="2"/>
  <c r="B21" i="2"/>
  <c r="D21" i="2"/>
  <c r="E21" i="2"/>
  <c r="F21" i="2"/>
  <c r="B22" i="2"/>
  <c r="D22" i="2"/>
  <c r="E22" i="2"/>
  <c r="F22" i="2"/>
  <c r="B23" i="2"/>
  <c r="D23" i="2"/>
  <c r="E23" i="2"/>
  <c r="F23" i="2"/>
  <c r="B24" i="2"/>
  <c r="D24" i="2"/>
  <c r="E24" i="2"/>
  <c r="F24" i="2"/>
  <c r="B25" i="2"/>
  <c r="D25" i="2"/>
  <c r="E25" i="2"/>
  <c r="F25" i="2"/>
  <c r="B26" i="2"/>
  <c r="D26" i="2"/>
  <c r="E26" i="2"/>
  <c r="F26" i="2"/>
  <c r="B27" i="2"/>
  <c r="D27" i="2"/>
  <c r="E27" i="2"/>
  <c r="F27" i="2"/>
  <c r="B28" i="2"/>
  <c r="D28" i="2"/>
  <c r="E28" i="2"/>
  <c r="F28" i="2"/>
  <c r="B29" i="2"/>
  <c r="D29" i="2"/>
  <c r="E29" i="2"/>
  <c r="F29" i="2"/>
  <c r="B30" i="2"/>
  <c r="D30" i="2"/>
  <c r="E30" i="2"/>
  <c r="F30" i="2"/>
  <c r="B31" i="2"/>
  <c r="D31" i="2"/>
  <c r="E31" i="2"/>
  <c r="F31" i="2"/>
  <c r="B32" i="2"/>
  <c r="D32" i="2"/>
  <c r="E32" i="2"/>
  <c r="F32" i="2"/>
  <c r="F4" i="2"/>
  <c r="E4" i="2"/>
  <c r="D4" i="2"/>
  <c r="B4" i="2"/>
  <c r="E58" i="1" l="1"/>
  <c r="E65" i="1" s="1"/>
  <c r="F58" i="1"/>
  <c r="F65" i="1" s="1"/>
  <c r="G58" i="1"/>
  <c r="G65" i="1" s="1"/>
  <c r="H58" i="1"/>
  <c r="H65" i="1" s="1"/>
  <c r="I58" i="1"/>
  <c r="I65" i="1" s="1"/>
  <c r="J58" i="1"/>
  <c r="J65" i="1" s="1"/>
  <c r="K58" i="1"/>
  <c r="K65" i="1" s="1"/>
  <c r="L58" i="1"/>
  <c r="L65" i="1" s="1"/>
  <c r="M58" i="1"/>
  <c r="M65" i="1" s="1"/>
  <c r="N58" i="1"/>
  <c r="N65" i="1" s="1"/>
  <c r="O58" i="1"/>
  <c r="O65" i="1" s="1"/>
  <c r="P58" i="1"/>
  <c r="P65" i="1" s="1"/>
  <c r="Q58" i="1"/>
  <c r="Q65" i="1" s="1"/>
  <c r="R58" i="1"/>
  <c r="R65" i="1" s="1"/>
  <c r="S58" i="1"/>
  <c r="S65" i="1" s="1"/>
  <c r="T58" i="1"/>
  <c r="T65" i="1" s="1"/>
  <c r="U58" i="1"/>
  <c r="U65" i="1" s="1"/>
  <c r="V58" i="1"/>
  <c r="V65" i="1" s="1"/>
  <c r="W58" i="1"/>
  <c r="W65" i="1" s="1"/>
  <c r="X58" i="1"/>
  <c r="X65" i="1" s="1"/>
  <c r="Y58" i="1"/>
  <c r="Y65" i="1" s="1"/>
  <c r="Z58" i="1"/>
  <c r="Z65" i="1" s="1"/>
  <c r="AA58" i="1"/>
  <c r="AB58" i="1"/>
  <c r="AC58" i="1"/>
  <c r="AD58" i="1"/>
  <c r="AE58" i="1"/>
  <c r="D58" i="1"/>
  <c r="D65" i="1" s="1"/>
  <c r="AS21" i="2" l="1"/>
  <c r="AS20" i="2"/>
  <c r="AS16" i="2"/>
  <c r="AS12" i="2"/>
  <c r="AS8" i="2"/>
  <c r="AS29" i="2"/>
  <c r="AS17" i="2"/>
  <c r="AS9" i="2"/>
  <c r="AS28" i="2"/>
  <c r="AS31" i="2"/>
  <c r="AS27" i="2"/>
  <c r="AS23" i="2"/>
  <c r="AS19" i="2"/>
  <c r="AS15" i="2"/>
  <c r="AS11" i="2"/>
  <c r="AS7" i="2"/>
  <c r="AS5" i="2"/>
  <c r="AS25" i="2"/>
  <c r="AS13" i="2"/>
  <c r="AS32" i="2"/>
  <c r="AS24" i="2"/>
  <c r="AS30" i="2"/>
  <c r="AS26" i="2"/>
  <c r="AS22" i="2"/>
  <c r="AS18" i="2"/>
  <c r="AS14" i="2"/>
  <c r="AS10" i="2"/>
  <c r="AS6" i="2"/>
  <c r="M6" i="2"/>
  <c r="M7" i="2"/>
  <c r="G6" i="1" l="1"/>
  <c r="A11" i="1" l="1"/>
  <c r="A14" i="1" s="1"/>
  <c r="A15" i="1" s="1"/>
  <c r="A16" i="1" s="1"/>
  <c r="A17" i="1" s="1"/>
  <c r="A18" i="1" s="1"/>
  <c r="A37" i="1" l="1"/>
  <c r="A38" i="1" s="1"/>
  <c r="A39" i="1" s="1"/>
  <c r="A40" i="1" s="1"/>
  <c r="C16" i="1"/>
  <c r="K4" i="2" s="1"/>
  <c r="A41" i="1" l="1"/>
  <c r="A42" i="1" s="1"/>
  <c r="A43" i="1" s="1"/>
  <c r="A44" i="1" s="1"/>
  <c r="A45" i="1" s="1"/>
  <c r="C15" i="1"/>
  <c r="J4" i="2" s="1"/>
  <c r="C17" i="1"/>
  <c r="C33" i="1" s="1"/>
  <c r="C14" i="1"/>
  <c r="C24" i="1" l="1"/>
  <c r="C65" i="1"/>
  <c r="A51" i="1"/>
  <c r="A52" i="1" s="1"/>
  <c r="A53" i="1" s="1"/>
  <c r="A54" i="1" s="1"/>
  <c r="A55" i="1" s="1"/>
  <c r="A56" i="1" s="1"/>
  <c r="A57" i="1" s="1"/>
  <c r="A58" i="1" s="1"/>
  <c r="A61" i="1" s="1"/>
  <c r="A64" i="1" s="1"/>
  <c r="A65" i="1" s="1"/>
  <c r="A66" i="1" s="1"/>
  <c r="C56" i="1"/>
  <c r="AQ4" i="2" s="1"/>
  <c r="C27" i="1"/>
  <c r="S4" i="2" s="1"/>
  <c r="C31" i="1"/>
  <c r="W4" i="2" s="1"/>
  <c r="C30" i="1"/>
  <c r="V4" i="2" s="1"/>
  <c r="C28" i="1"/>
  <c r="T4" i="2" s="1"/>
  <c r="C32" i="1"/>
  <c r="X4" i="2" s="1"/>
  <c r="C25" i="1"/>
  <c r="C29" i="1"/>
  <c r="U4" i="2" s="1"/>
  <c r="C26" i="1"/>
  <c r="R4" i="2" s="1"/>
  <c r="AU5" i="2"/>
  <c r="I4" i="2"/>
  <c r="C19" i="1"/>
  <c r="N4" i="2" s="1"/>
  <c r="C18" i="1"/>
  <c r="C38" i="1" s="1"/>
  <c r="L4" i="2"/>
  <c r="AU29" i="2"/>
  <c r="AU21" i="2"/>
  <c r="AU31" i="2"/>
  <c r="AU15" i="2"/>
  <c r="AU17" i="2"/>
  <c r="AU13" i="2"/>
  <c r="AU20" i="2"/>
  <c r="C52" i="1"/>
  <c r="AM4" i="2" s="1"/>
  <c r="C51" i="1"/>
  <c r="AL4" i="2" s="1"/>
  <c r="C53" i="1"/>
  <c r="AN4" i="2" s="1"/>
  <c r="C54" i="1"/>
  <c r="AO4" i="2" s="1"/>
  <c r="C55" i="1"/>
  <c r="AP4" i="2" s="1"/>
  <c r="C50" i="1"/>
  <c r="C57" i="1"/>
  <c r="AR4" i="2" s="1"/>
  <c r="B4" i="1"/>
  <c r="C45" i="1" l="1"/>
  <c r="C47" i="1" s="1"/>
  <c r="C37" i="1"/>
  <c r="C36" i="1"/>
  <c r="C40" i="1"/>
  <c r="C39" i="1"/>
  <c r="C44" i="1"/>
  <c r="C43" i="1"/>
  <c r="C42" i="1"/>
  <c r="C41" i="1"/>
  <c r="C61" i="1"/>
  <c r="Q4" i="2"/>
  <c r="P4" i="2"/>
  <c r="C58" i="1"/>
  <c r="AS4" i="2" s="1"/>
  <c r="AK4" i="2"/>
  <c r="M4" i="2"/>
  <c r="N66" i="1"/>
  <c r="AV15" i="2" s="1"/>
  <c r="L66" i="1"/>
  <c r="AV13" i="2" s="1"/>
  <c r="S66" i="1"/>
  <c r="AV20" i="2" s="1"/>
  <c r="AB66" i="1"/>
  <c r="AV29" i="2" s="1"/>
  <c r="T66" i="1"/>
  <c r="AV21" i="2" s="1"/>
  <c r="D66" i="1"/>
  <c r="AV5" i="2" s="1"/>
  <c r="AD66" i="1"/>
  <c r="AV31" i="2" s="1"/>
  <c r="P66" i="1"/>
  <c r="AV17" i="2" s="1"/>
  <c r="I66" i="1"/>
  <c r="AV10" i="2" s="1"/>
  <c r="AU10" i="2"/>
  <c r="U66" i="1"/>
  <c r="AV22" i="2" s="1"/>
  <c r="AU22" i="2"/>
  <c r="W66" i="1"/>
  <c r="AV24" i="2" s="1"/>
  <c r="AU24" i="2"/>
  <c r="R66" i="1"/>
  <c r="AV19" i="2" s="1"/>
  <c r="AU19" i="2"/>
  <c r="Y66" i="1"/>
  <c r="AV26" i="2" s="1"/>
  <c r="AU26" i="2"/>
  <c r="AE66" i="1"/>
  <c r="AV32" i="2" s="1"/>
  <c r="AU32" i="2"/>
  <c r="V66" i="1"/>
  <c r="AV23" i="2" s="1"/>
  <c r="AU23" i="2"/>
  <c r="H66" i="1"/>
  <c r="AV9" i="2" s="1"/>
  <c r="AU9" i="2"/>
  <c r="M66" i="1"/>
  <c r="AV14" i="2" s="1"/>
  <c r="AU14" i="2"/>
  <c r="AC66" i="1"/>
  <c r="AV30" i="2" s="1"/>
  <c r="AU30" i="2"/>
  <c r="O66" i="1"/>
  <c r="AV16" i="2" s="1"/>
  <c r="AU16" i="2"/>
  <c r="J66" i="1"/>
  <c r="AV11" i="2" s="1"/>
  <c r="AU11" i="2"/>
  <c r="Z66" i="1"/>
  <c r="AV27" i="2" s="1"/>
  <c r="AU27" i="2"/>
  <c r="G66" i="1"/>
  <c r="AV8" i="2" s="1"/>
  <c r="AU8" i="2"/>
  <c r="X66" i="1"/>
  <c r="AV25" i="2" s="1"/>
  <c r="AU25" i="2"/>
  <c r="AA66" i="1"/>
  <c r="AV28" i="2" s="1"/>
  <c r="AU28" i="2"/>
  <c r="K66" i="1"/>
  <c r="AV12" i="2" s="1"/>
  <c r="AU12" i="2"/>
  <c r="Q66" i="1"/>
  <c r="AV18" i="2" s="1"/>
  <c r="AU18" i="2"/>
  <c r="E66" i="1"/>
  <c r="AV6" i="2" s="1"/>
  <c r="AU6" i="2"/>
  <c r="F66" i="1"/>
  <c r="AV7" i="2" s="1"/>
  <c r="AU7" i="2"/>
  <c r="C8" i="2"/>
  <c r="C12" i="2"/>
  <c r="C16" i="2"/>
  <c r="C20" i="2"/>
  <c r="C24" i="2"/>
  <c r="C28" i="2"/>
  <c r="C32" i="2"/>
  <c r="C17" i="2"/>
  <c r="C29" i="2"/>
  <c r="C6" i="2"/>
  <c r="C10" i="2"/>
  <c r="C14" i="2"/>
  <c r="C18" i="2"/>
  <c r="C22" i="2"/>
  <c r="C26" i="2"/>
  <c r="C30" i="2"/>
  <c r="C7" i="2"/>
  <c r="C11" i="2"/>
  <c r="C15" i="2"/>
  <c r="C19" i="2"/>
  <c r="C23" i="2"/>
  <c r="C27" i="2"/>
  <c r="C31" i="2"/>
  <c r="C5" i="2"/>
  <c r="C9" i="2"/>
  <c r="C13" i="2"/>
  <c r="C21" i="2"/>
  <c r="C25" i="2"/>
  <c r="C4" i="2"/>
  <c r="AA4" i="2" l="1"/>
  <c r="AE4" i="2"/>
  <c r="AB4" i="2"/>
  <c r="AF4" i="2"/>
  <c r="AC4" i="2"/>
  <c r="AG4" i="2"/>
  <c r="AD4" i="2"/>
  <c r="AH4" i="2"/>
  <c r="Y4" i="2"/>
  <c r="Z4" i="2" l="1"/>
  <c r="AI4" i="2" l="1"/>
  <c r="AU4" i="2" l="1"/>
  <c r="C66" i="1"/>
  <c r="AV4" i="2" s="1"/>
</calcChain>
</file>

<file path=xl/sharedStrings.xml><?xml version="1.0" encoding="utf-8"?>
<sst xmlns="http://schemas.openxmlformats.org/spreadsheetml/2006/main" count="221" uniqueCount="190">
  <si>
    <t>StdMod</t>
  </si>
  <si>
    <t>Company Name:</t>
  </si>
  <si>
    <t>Company NAIC Code:</t>
  </si>
  <si>
    <t>SERFF Tracking #:</t>
  </si>
  <si>
    <t>Group/Individual:</t>
  </si>
  <si>
    <t>Product Types:</t>
  </si>
  <si>
    <t>Line #</t>
  </si>
  <si>
    <t>Plan Letter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</si>
  <si>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</si>
  <si>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</si>
  <si>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</si>
  <si>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</si>
  <si>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</si>
  <si>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</si>
  <si>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</si>
  <si>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</si>
  <si>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</si>
  <si>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</si>
  <si>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</si>
  <si>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</si>
  <si>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</si>
  <si>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</si>
  <si>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>Plan 15</t>
  </si>
  <si>
    <t>Plan 16</t>
  </si>
  <si>
    <t>Plan 17</t>
  </si>
  <si>
    <t>Plan 18</t>
  </si>
  <si>
    <t>Plan 19</t>
  </si>
  <si>
    <t>Plan 20</t>
  </si>
  <si>
    <t>Form #</t>
  </si>
  <si>
    <t>General</t>
  </si>
  <si>
    <t>Incurred Claims for Latest Experience Period</t>
  </si>
  <si>
    <t>Member Months for Latest Experience Period</t>
  </si>
  <si>
    <t>Other 1</t>
  </si>
  <si>
    <t>Other 2</t>
  </si>
  <si>
    <t>Other 3</t>
  </si>
  <si>
    <t>Profit</t>
  </si>
  <si>
    <t>Current Rates</t>
  </si>
  <si>
    <t>Calculation of Final Proposed Rates</t>
  </si>
  <si>
    <t>Total Projected Rate</t>
  </si>
  <si>
    <t>Percent Change</t>
  </si>
  <si>
    <t>XXXX</t>
  </si>
  <si>
    <t>Cost Trend</t>
  </si>
  <si>
    <t>Utilization Trend</t>
  </si>
  <si>
    <t>Effective Date of Proposed Adjustment</t>
  </si>
  <si>
    <t>Company Name</t>
  </si>
  <si>
    <t>NAIC</t>
  </si>
  <si>
    <t>Aetna Life Insurance Company</t>
  </si>
  <si>
    <t>Allianz Life Insurance Company of New York</t>
  </si>
  <si>
    <t>American Family Life Assurance Company of New York</t>
  </si>
  <si>
    <t>American Progressive Life &amp; Health Insurance Company of New York</t>
  </si>
  <si>
    <t>Bankers Conseco Life Insurance Company</t>
  </si>
  <si>
    <t>CDPHP Universal Health Benefits, Inc.</t>
  </si>
  <si>
    <t>Empire Healthchoice Assurance, Inc.</t>
  </si>
  <si>
    <t>Excellus Health Plan, Inc.</t>
  </si>
  <si>
    <t>Globe Life Insurance Company of New York</t>
  </si>
  <si>
    <t>Humana Insurance Company of New York</t>
  </si>
  <si>
    <t>Mutual of Omaha Insurance Company</t>
  </si>
  <si>
    <t>New York Life Insurance Company</t>
  </si>
  <si>
    <t>State Farm Mutual Automobile Insurance Company</t>
  </si>
  <si>
    <t>Sterling Life Insurance Company</t>
  </si>
  <si>
    <t>Talcott Resolution Life Insurance Company</t>
  </si>
  <si>
    <t>The Union Labor Life Insurance Company</t>
  </si>
  <si>
    <t>Transamerica Financial Life Insurance Company</t>
  </si>
  <si>
    <t>UnitedHealthcare Insurance Company of New York</t>
  </si>
  <si>
    <t>Voya Retirement Ins &amp; Annuity Company</t>
  </si>
  <si>
    <t>Version ID Tag</t>
  </si>
  <si>
    <t>Group</t>
  </si>
  <si>
    <t>Individual</t>
  </si>
  <si>
    <t>Pre-Standardized</t>
  </si>
  <si>
    <t>Standardized (Pre-MIPPA)</t>
  </si>
  <si>
    <t>Modernized (MIPPA)</t>
  </si>
  <si>
    <t>Both Standardized &amp; Modernized</t>
  </si>
  <si>
    <t>Other/Pre-Std</t>
  </si>
  <si>
    <t>Plan E</t>
  </si>
  <si>
    <t>Plan G+</t>
  </si>
  <si>
    <t>Plan H</t>
  </si>
  <si>
    <t>Plan I</t>
  </si>
  <si>
    <t xml:space="preserve">Plan M </t>
  </si>
  <si>
    <t xml:space="preserve">Plan N </t>
  </si>
  <si>
    <t>Plan J</t>
  </si>
  <si>
    <t>PreStand</t>
  </si>
  <si>
    <t>Stand</t>
  </si>
  <si>
    <t>Modern</t>
  </si>
  <si>
    <t>StandMod</t>
  </si>
  <si>
    <t>Plan 21</t>
  </si>
  <si>
    <t>Plan 22</t>
  </si>
  <si>
    <t>Plan 23</t>
  </si>
  <si>
    <t>Plan 24</t>
  </si>
  <si>
    <t>Plan 25</t>
  </si>
  <si>
    <t>Plan 26</t>
  </si>
  <si>
    <t>Plan 27</t>
  </si>
  <si>
    <t>Plan 28</t>
  </si>
  <si>
    <t xml:space="preserve">Company NAIC </t>
  </si>
  <si>
    <t>SERFF Tracking #</t>
  </si>
  <si>
    <t>Market Segment</t>
  </si>
  <si>
    <t>Product Type</t>
  </si>
  <si>
    <t>Form Number</t>
  </si>
  <si>
    <t>Plan</t>
  </si>
  <si>
    <t>EP Latest</t>
  </si>
  <si>
    <t>IC Latest</t>
  </si>
  <si>
    <t xml:space="preserve">MM Latest </t>
  </si>
  <si>
    <t>Total Expense</t>
  </si>
  <si>
    <t>Effective Date</t>
  </si>
  <si>
    <t>Projected Rate</t>
  </si>
  <si>
    <t>Regulation 146 Pool Payments/Receipts (Enter Receipts as Negative Number)</t>
  </si>
  <si>
    <t>Average Adjusted PMPM Incurred Claims</t>
  </si>
  <si>
    <t>Impact of adjustments due to experience period claim data not being sufficiently credibile</t>
  </si>
  <si>
    <t>Regulatory Licenses &amp; Fees</t>
  </si>
  <si>
    <t>Commissions &amp; Broker Fees</t>
  </si>
  <si>
    <t>Premium Taxes</t>
  </si>
  <si>
    <t>Marketing</t>
  </si>
  <si>
    <t>Maintenance/Administrative</t>
  </si>
  <si>
    <t>Net Investment Income (enter as negative value)</t>
  </si>
  <si>
    <t>Other Expenses (other than income tax)</t>
  </si>
  <si>
    <t xml:space="preserve">Total Expenses </t>
  </si>
  <si>
    <t xml:space="preserve">Earned Premium for Latest Experience Period </t>
  </si>
  <si>
    <t>Cost Trend Factor (midpoint of experience period to midpoint of rate applicability period)</t>
  </si>
  <si>
    <t>Utilization Trend Factor (midpoint of experience period to midpoint of rate applicability period)</t>
  </si>
  <si>
    <t>Number</t>
  </si>
  <si>
    <t>Reg 146 Latest</t>
  </si>
  <si>
    <t>Reg Expense</t>
  </si>
  <si>
    <t>Commission Expense</t>
  </si>
  <si>
    <t>Premium Tax</t>
  </si>
  <si>
    <t>Marketing Expense</t>
  </si>
  <si>
    <t>Maintenance-Admin Expense</t>
  </si>
  <si>
    <t>Net Investment Income</t>
  </si>
  <si>
    <t>Other Expense</t>
  </si>
  <si>
    <t>Percent Rate Change</t>
  </si>
  <si>
    <t>Rating Region Adjustment</t>
  </si>
  <si>
    <t>Most Recently Approved Monthly Rates</t>
  </si>
  <si>
    <t>*Do not enter values in grey cells</t>
  </si>
  <si>
    <t>*Green cells contain dropdowns, do not paste over these cells</t>
  </si>
  <si>
    <t>EmblemHealth Plan, Inc.</t>
  </si>
  <si>
    <t>Experience Period Loss Ratio</t>
  </si>
  <si>
    <t>Current Pure Premium</t>
  </si>
  <si>
    <t>Adjustments</t>
  </si>
  <si>
    <t>Change in Rating Regions Adjustment Factor</t>
  </si>
  <si>
    <t>Expected Change in Regulation 146 Pool Payment/Receipt</t>
  </si>
  <si>
    <t>Experience Adjustment (As justified in the Actuarial Memorandum)</t>
  </si>
  <si>
    <t xml:space="preserve">Impact of Adjustments </t>
  </si>
  <si>
    <t>Proposed Expenses (as % of premium) for the Rate Period</t>
  </si>
  <si>
    <t>Exhibit 11: Calculation of Proposed Rates</t>
  </si>
  <si>
    <t>Adj Clm PMPM</t>
  </si>
  <si>
    <t>Exp Per Loss Ratio</t>
  </si>
  <si>
    <t>Most Recent Monthly Rate</t>
  </si>
  <si>
    <t>Current Reg Expense</t>
  </si>
  <si>
    <t>Current Commission Expense</t>
  </si>
  <si>
    <t>Current Premium Tax</t>
  </si>
  <si>
    <t>Current Maintenance Expense</t>
  </si>
  <si>
    <t>Current Marketing Expense</t>
  </si>
  <si>
    <t>Current Net Investment Income</t>
  </si>
  <si>
    <t>Current Other Expense</t>
  </si>
  <si>
    <t>Current Profit</t>
  </si>
  <si>
    <t>Reg 146 Change</t>
  </si>
  <si>
    <t>Experience Adjustment</t>
  </si>
  <si>
    <t>Credibility Adjustment</t>
  </si>
  <si>
    <t>Adjustments Impact</t>
  </si>
  <si>
    <t>Included in Most Recent Prior Filing: Regulatory Licenses &amp; Fees %</t>
  </si>
  <si>
    <t>Included in Most Recent Prior Filing: Commissions and Broker Fees %</t>
  </si>
  <si>
    <t>Included in Most Recent Prior Filing: Premium Taxes %</t>
  </si>
  <si>
    <t>Included in Most Recent Prior Filing: Marketing %</t>
  </si>
  <si>
    <t>Included in Most Recent Prior Filing: Maintenance/Administrative %</t>
  </si>
  <si>
    <t>Included in Most Recent Prior Filing: Net Investment Income % (enter as negative value)</t>
  </si>
  <si>
    <t>Included in Most Recent Prior Filing: Other Expenses (other than income tax) %</t>
  </si>
  <si>
    <t>Included in Most Recent Prior Filing: Profit %</t>
  </si>
  <si>
    <t>Most Recently Approved Monthly Rates (Weighted Average Premium PMPM)</t>
  </si>
  <si>
    <t>Experience Period Data (Most Recent Complete Year of Experience)</t>
  </si>
  <si>
    <t>Allowed Claims for Latest Experience Period</t>
  </si>
  <si>
    <t>8a</t>
  </si>
  <si>
    <t>Expected Plan Costs</t>
  </si>
  <si>
    <t>Highmark Western and Northeastern New York Inc.</t>
  </si>
  <si>
    <t>Allowed Claims</t>
  </si>
  <si>
    <t xml:space="preserve">Plan A </t>
  </si>
  <si>
    <t xml:space="preserve">Plan B </t>
  </si>
  <si>
    <t xml:space="preserve">Plan C </t>
  </si>
  <si>
    <t xml:space="preserve">Plan D </t>
  </si>
  <si>
    <t xml:space="preserve">Plan F </t>
  </si>
  <si>
    <t xml:space="preserve">Plan F+ </t>
  </si>
  <si>
    <t xml:space="preserve">Plan G </t>
  </si>
  <si>
    <t xml:space="preserve">Plan H </t>
  </si>
  <si>
    <t>Plan K</t>
  </si>
  <si>
    <t>Plan L</t>
  </si>
  <si>
    <t>Plan A</t>
  </si>
  <si>
    <t>Plan F</t>
  </si>
  <si>
    <t>Plan F+</t>
  </si>
  <si>
    <t xml:space="preserve">Plan K </t>
  </si>
  <si>
    <t xml:space="preserve">Plan L </t>
  </si>
  <si>
    <t>Plan D</t>
  </si>
  <si>
    <t>Transamerica Life Insurance Company</t>
  </si>
  <si>
    <t>20MEDSUPPFINAL3-11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</si>
</sst>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;;;"/>
    <numFmt numFmtId="165" formatCode="&quot;$&quot;#,##0"/>
    <numFmt numFmtId="166" formatCode="&quot;$&quot;#,##0.00"/>
    <numFmt numFmtId="167" formatCode="0.0000"/>
    <numFmt numFmtId="168" formatCode="#,##0.0000"/>
    <numFmt numFmtId="169" formatCode="0.000000000%"/>
    <numFmt numFmtId="170" formatCode="&quot;$&quot;#,##0.0000000"/>
    <numFmt numFmtId="171" formatCode="&quot;$&quot;#,##0.000000000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A6A6A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Border="1" applyAlignment="1" applyProtection="1">
      <protection locked="0"/>
    </xf>
    <xf numFmtId="0" fontId="0" fillId="0" borderId="4" xfId="0" applyBorder="1"/>
    <xf numFmtId="10" fontId="0" fillId="0" borderId="0" xfId="0" applyNumberFormat="1"/>
    <xf numFmtId="14" fontId="0" fillId="0" borderId="0" xfId="0" applyNumberFormat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2" fillId="0" borderId="3" xfId="0" applyFont="1" applyBorder="1" applyProtection="1"/>
    <xf numFmtId="0" fontId="0" fillId="0" borderId="0" xfId="0" applyBorder="1" applyAlignment="1" applyProtection="1"/>
    <xf numFmtId="0" fontId="0" fillId="2" borderId="0" xfId="0" applyFill="1" applyBorder="1" applyAlignment="1" applyProtection="1"/>
    <xf numFmtId="0" fontId="0" fillId="2" borderId="3" xfId="0" applyFill="1" applyBorder="1" applyProtection="1"/>
    <xf numFmtId="0" fontId="0" fillId="0" borderId="0" xfId="0" applyFill="1" applyBorder="1" applyProtection="1"/>
    <xf numFmtId="0" fontId="3" fillId="0" borderId="0" xfId="0" applyFont="1" applyBorder="1" applyProtection="1"/>
    <xf numFmtId="164" fontId="0" fillId="0" borderId="0" xfId="0" applyNumberFormat="1" applyFill="1" applyBorder="1" applyProtection="1"/>
    <xf numFmtId="0" fontId="0" fillId="0" borderId="0" xfId="0" applyFill="1" applyBorder="1" applyAlignment="1" applyProtection="1"/>
    <xf numFmtId="0" fontId="5" fillId="0" borderId="3" xfId="0" applyFont="1" applyFill="1" applyBorder="1" applyProtection="1"/>
    <xf numFmtId="0" fontId="0" fillId="0" borderId="3" xfId="0" applyBorder="1" applyProtection="1"/>
    <xf numFmtId="0" fontId="0" fillId="0" borderId="5" xfId="0" applyBorder="1" applyProtection="1"/>
    <xf numFmtId="165" fontId="0" fillId="2" borderId="3" xfId="0" applyNumberFormat="1" applyFill="1" applyBorder="1" applyProtection="1"/>
    <xf numFmtId="3" fontId="0" fillId="2" borderId="3" xfId="0" applyNumberFormat="1" applyFill="1" applyBorder="1" applyProtection="1"/>
    <xf numFmtId="0" fontId="6" fillId="0" borderId="3" xfId="0" applyFont="1" applyBorder="1" applyProtection="1"/>
    <xf numFmtId="166" fontId="0" fillId="2" borderId="3" xfId="0" applyNumberFormat="1" applyFill="1" applyBorder="1" applyProtection="1"/>
    <xf numFmtId="167" fontId="0" fillId="2" borderId="3" xfId="0" applyNumberFormat="1" applyFill="1" applyBorder="1" applyProtection="1"/>
    <xf numFmtId="10" fontId="0" fillId="2" borderId="3" xfId="0" applyNumberFormat="1" applyFill="1" applyBorder="1" applyProtection="1"/>
    <xf numFmtId="0" fontId="0" fillId="0" borderId="0" xfId="0" applyFill="1" applyProtection="1"/>
    <xf numFmtId="10" fontId="0" fillId="0" borderId="3" xfId="0" applyNumberFormat="1" applyBorder="1" applyProtection="1">
      <protection locked="0"/>
    </xf>
    <xf numFmtId="14" fontId="0" fillId="0" borderId="3" xfId="0" applyNumberFormat="1" applyFill="1" applyBorder="1" applyProtection="1">
      <protection locked="0"/>
    </xf>
    <xf numFmtId="0" fontId="0" fillId="3" borderId="0" xfId="0" applyFill="1" applyBorder="1" applyAlignment="1" applyProtection="1"/>
    <xf numFmtId="0" fontId="0" fillId="3" borderId="3" xfId="0" applyFill="1" applyBorder="1" applyAlignment="1" applyProtection="1">
      <protection locked="0"/>
    </xf>
    <xf numFmtId="0" fontId="0" fillId="3" borderId="3" xfId="0" applyFill="1" applyBorder="1" applyProtection="1">
      <protection locked="0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0" fillId="3" borderId="3" xfId="0" applyFill="1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165" fontId="0" fillId="0" borderId="3" xfId="0" applyNumberFormat="1" applyBorder="1" applyAlignment="1" applyProtection="1">
      <alignment shrinkToFit="1"/>
      <protection locked="0"/>
    </xf>
    <xf numFmtId="3" fontId="0" fillId="0" borderId="3" xfId="0" applyNumberFormat="1" applyBorder="1" applyAlignment="1" applyProtection="1">
      <alignment shrinkToFit="1"/>
      <protection locked="0"/>
    </xf>
    <xf numFmtId="166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3" xfId="0" applyFill="1" applyBorder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5" xfId="0" applyFont="1" applyBorder="1" applyProtection="1"/>
    <xf numFmtId="14" fontId="0" fillId="2" borderId="3" xfId="0" applyNumberFormat="1" applyFill="1" applyBorder="1" applyProtection="1"/>
    <xf numFmtId="166" fontId="0" fillId="0" borderId="3" xfId="0" applyNumberFormat="1" applyBorder="1" applyProtection="1">
      <protection locked="0"/>
    </xf>
    <xf numFmtId="166" fontId="0" fillId="4" borderId="3" xfId="0" applyNumberFormat="1" applyFill="1" applyBorder="1" applyProtection="1"/>
    <xf numFmtId="10" fontId="0" fillId="4" borderId="3" xfId="0" applyNumberFormat="1" applyFill="1" applyBorder="1" applyProtection="1"/>
    <xf numFmtId="168" fontId="0" fillId="4" borderId="3" xfId="0" applyNumberFormat="1" applyFill="1" applyBorder="1" applyProtection="1"/>
    <xf numFmtId="10" fontId="0" fillId="0" borderId="0" xfId="0" applyNumberFormat="1" applyFill="1" applyBorder="1" applyProtection="1"/>
    <xf numFmtId="0" fontId="0" fillId="0" borderId="3" xfId="0" applyBorder="1" applyAlignment="1" applyProtection="1">
      <alignment horizontal="right"/>
    </xf>
    <xf numFmtId="167" fontId="0" fillId="0" borderId="0" xfId="0" applyNumberFormat="1" applyFill="1" applyBorder="1" applyProtection="1"/>
    <xf numFmtId="166" fontId="0" fillId="0" borderId="0" xfId="0" applyNumberFormat="1" applyFill="1" applyProtection="1"/>
    <xf numFmtId="168" fontId="0" fillId="0" borderId="0" xfId="0" applyNumberFormat="1" applyFill="1" applyBorder="1" applyProtection="1"/>
    <xf numFmtId="165" fontId="0" fillId="0" borderId="3" xfId="0" applyNumberFormat="1" applyBorder="1" applyAlignment="1" applyProtection="1">
      <alignment shrinkToFit="1"/>
      <protection locked="0"/>
    </xf>
    <xf numFmtId="3" fontId="0" fillId="0" borderId="3" xfId="0" applyNumberFormat="1" applyBorder="1" applyAlignment="1" applyProtection="1">
      <alignment shrinkToFit="1"/>
      <protection locked="0"/>
    </xf>
    <xf numFmtId="10" fontId="0" fillId="0" borderId="3" xfId="0" applyNumberFormat="1" applyBorder="1" applyProtection="1">
      <protection locked="0"/>
    </xf>
    <xf numFmtId="166" fontId="0" fillId="0" borderId="3" xfId="0" applyNumberFormat="1" applyBorder="1" applyProtection="1">
      <protection locked="0"/>
    </xf>
    <xf numFmtId="167" fontId="0" fillId="0" borderId="3" xfId="0" applyNumberFormat="1" applyBorder="1" applyProtection="1">
      <protection locked="0"/>
    </xf>
    <xf numFmtId="167" fontId="0" fillId="0" borderId="3" xfId="0" applyNumberFormat="1" applyBorder="1" applyProtection="1">
      <protection locked="0"/>
    </xf>
    <xf numFmtId="10" fontId="0" fillId="0" borderId="3" xfId="0" applyNumberFormat="1" applyBorder="1" applyProtection="1">
      <protection locked="0"/>
    </xf>
    <xf numFmtId="170" fontId="0" fillId="0" borderId="0" xfId="0" applyNumberFormat="1" applyFill="1" applyProtection="1"/>
    <xf numFmtId="171" fontId="0" fillId="0" borderId="0" xfId="0" applyNumberFormat="1" applyFill="1" applyProtection="1"/>
    <xf numFmtId="0" fontId="0" fillId="0" borderId="0" xfId="1" applyNumberFormat="1" applyFont="1" applyFill="1" applyProtection="1"/>
    <xf numFmtId="169" fontId="0" fillId="0" borderId="6" xfId="0" applyNumberFormat="1" applyFill="1" applyBorder="1" applyProtection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6A6A6"/>
      <color rgb="FFBFBFB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Hlt\AHR\General\RATESTB\Med%20Supp\Blank%20Med%20Supp%20Exhibits\4-10-19%20With%20Imports\MS%20Standard%20Exhibit%208%20w%20Import%20(04-24-1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List"/>
      <sheetName val="Blank"/>
      <sheetName val="Sheet1"/>
      <sheetName val="MAIN"/>
      <sheetName val="TestSheet"/>
      <sheetName val="Plan A (1990)"/>
      <sheetName val="Plan A (2010)"/>
      <sheetName val="Plan B (1990)"/>
      <sheetName val="Plan B (2010)"/>
      <sheetName val="Plan C (1990)"/>
      <sheetName val="Plan C (2010)"/>
      <sheetName val="Plan D (1990)"/>
      <sheetName val="Plan D (2010)"/>
      <sheetName val="Plan E"/>
      <sheetName val="Plan F (1990)"/>
      <sheetName val="Plan F (2010)"/>
      <sheetName val="Plan F+ (1990)"/>
      <sheetName val="Plan F+ (2010)"/>
      <sheetName val="Plan G (1990)"/>
      <sheetName val="Plan G (2010)"/>
      <sheetName val="Plan G+"/>
      <sheetName val="Plan H"/>
      <sheetName val="Plan H wo Rx"/>
      <sheetName val="Plan I"/>
      <sheetName val="Plan I wo Rx"/>
      <sheetName val="Plan J"/>
      <sheetName val="Plan J wo Rx"/>
      <sheetName val="Plan K (1990)"/>
      <sheetName val="Plan K (2010)"/>
      <sheetName val="Plan L (1990)"/>
      <sheetName val="Plan L (2010)"/>
      <sheetName val="Plan M"/>
      <sheetName val="Plan N"/>
      <sheetName val="Plan A Combined"/>
      <sheetName val="Plan B Combined"/>
      <sheetName val="Plan C Combined"/>
      <sheetName val="Plan D Combined"/>
      <sheetName val="Plan F Combined"/>
      <sheetName val="Plan F+ Combined"/>
      <sheetName val="Plan G Combined"/>
      <sheetName val="Plan H Combined"/>
      <sheetName val="Plan I Combined"/>
      <sheetName val="Plan J Combined"/>
      <sheetName val="Plan K Combined"/>
      <sheetName val="Plan L Combined"/>
      <sheetName val="All Combined"/>
      <sheetName val="Import"/>
      <sheetName val="Pre-Standardized"/>
    </sheetNames>
    <sheetDataSet>
      <sheetData sheetId="0">
        <row r="2">
          <cell r="A2" t="str">
            <v>Group</v>
          </cell>
          <cell r="B2" t="str">
            <v>Pre-Standardized</v>
          </cell>
          <cell r="C2" t="str">
            <v>Standardized (Pre-MIPPA)</v>
          </cell>
          <cell r="D2" t="str">
            <v>Modernized (MIPPA)</v>
          </cell>
          <cell r="E2" t="str">
            <v>Both Standardized &amp; Modernized</v>
          </cell>
        </row>
        <row r="3">
          <cell r="A3" t="str">
            <v>Individual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356E-AD5B-4FBD-9EF5-566A1B255319}">
  <dimension ref="A1:AE69"/>
  <sheetViews>
    <sheetView tabSelected="1" zoomScale="85" zoomScaleNormal="85" workbookViewId="0">
      <selection activeCell="B3" sqref="B3"/>
    </sheetView>
  </sheetViews>
  <sheetFormatPr defaultColWidth="9.140625" defaultRowHeight="15" x14ac:dyDescent="0.25"/>
  <cols>
    <col min="1" max="1" width="20.7109375" style="13" bestFit="1" customWidth="1"/>
    <col min="2" max="2" width="85.140625" style="13" customWidth="1"/>
    <col min="3" max="3" width="15.85546875" style="13" customWidth="1"/>
    <col min="4" max="4" width="13.7109375" style="13" bestFit="1" customWidth="1"/>
    <col min="5" max="31" width="13.7109375" style="13" customWidth="1"/>
    <col min="32" max="16384" width="9.140625" style="13"/>
  </cols>
  <sheetData>
    <row r="1" spans="1:31" ht="24.75" customHeight="1" x14ac:dyDescent="0.3">
      <c r="A1" s="71" t="s">
        <v>141</v>
      </c>
      <c r="B1" s="71"/>
      <c r="C1" s="71"/>
      <c r="D1" s="71"/>
      <c r="E1" s="71"/>
      <c r="F1" s="71"/>
      <c r="G1" s="71"/>
      <c r="H1" s="71"/>
      <c r="I1" s="71"/>
      <c r="J1" s="71"/>
      <c r="K1" s="11" t="s">
        <v>0</v>
      </c>
      <c r="L1" s="12"/>
    </row>
    <row r="2" spans="1:31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31" ht="15" customHeight="1" x14ac:dyDescent="0.25">
      <c r="A3" s="14" t="s">
        <v>1</v>
      </c>
      <c r="B3" s="35"/>
      <c r="C3" s="15"/>
      <c r="D3" s="16"/>
      <c r="E3" s="38" t="s">
        <v>130</v>
      </c>
      <c r="F3" s="15"/>
      <c r="G3" s="15"/>
      <c r="H3" s="15"/>
      <c r="I3" s="15"/>
      <c r="J3" s="15"/>
      <c r="K3" s="12"/>
      <c r="L3" s="12"/>
    </row>
    <row r="4" spans="1:31" ht="15" customHeight="1" x14ac:dyDescent="0.25">
      <c r="A4" s="14" t="s">
        <v>2</v>
      </c>
      <c r="B4" s="17" t="str">
        <f>IF(ISBLANK(B3)," ",VLOOKUP(B3,Admin!A2:B23,2))</f>
        <v xml:space="preserve"> 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31" ht="15" customHeight="1" x14ac:dyDescent="0.25">
      <c r="A5" s="14" t="s">
        <v>3</v>
      </c>
      <c r="B5" s="7"/>
      <c r="C5" s="15"/>
      <c r="D5" s="34"/>
      <c r="E5" s="37" t="s">
        <v>131</v>
      </c>
      <c r="F5" s="12"/>
      <c r="G5" s="18"/>
      <c r="H5" s="19"/>
      <c r="I5" s="19"/>
      <c r="J5" s="19"/>
      <c r="K5" s="12"/>
      <c r="L5" s="12"/>
    </row>
    <row r="6" spans="1:31" ht="15" customHeight="1" x14ac:dyDescent="0.25">
      <c r="A6" s="14" t="s">
        <v>4</v>
      </c>
      <c r="B6" s="36"/>
      <c r="C6" s="18"/>
      <c r="D6" s="18"/>
      <c r="E6" s="18"/>
      <c r="F6" s="12"/>
      <c r="G6" s="20" t="str">
        <f>IFERROR(VLOOKUP(B7,Admin!M4:N7,2,FALSE),"")</f>
        <v/>
      </c>
      <c r="H6" s="12"/>
      <c r="I6" s="12"/>
      <c r="J6" s="12"/>
      <c r="K6" s="12"/>
      <c r="L6" s="12"/>
    </row>
    <row r="7" spans="1:31" ht="15" customHeight="1" x14ac:dyDescent="0.25">
      <c r="A7" s="14" t="s">
        <v>5</v>
      </c>
      <c r="B7" s="35"/>
      <c r="C7" s="21"/>
      <c r="D7" s="21"/>
      <c r="E7" s="21"/>
      <c r="F7" s="12"/>
      <c r="G7" s="18"/>
      <c r="H7" s="72"/>
      <c r="I7" s="72"/>
      <c r="J7" s="72"/>
      <c r="K7" s="72"/>
      <c r="L7" s="72"/>
    </row>
    <row r="9" spans="1:31" x14ac:dyDescent="0.25">
      <c r="A9" s="22" t="s">
        <v>6</v>
      </c>
      <c r="B9" s="23" t="s">
        <v>29</v>
      </c>
      <c r="C9" s="23"/>
      <c r="D9" s="23" t="s">
        <v>8</v>
      </c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3" t="s">
        <v>14</v>
      </c>
      <c r="K9" s="23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3" t="s">
        <v>21</v>
      </c>
      <c r="R9" s="23" t="s">
        <v>22</v>
      </c>
      <c r="S9" s="23" t="s">
        <v>23</v>
      </c>
      <c r="T9" s="23" t="s">
        <v>24</v>
      </c>
      <c r="U9" s="23" t="s">
        <v>25</v>
      </c>
      <c r="V9" s="23" t="s">
        <v>26</v>
      </c>
      <c r="W9" s="23" t="s">
        <v>27</v>
      </c>
      <c r="X9" s="23" t="s">
        <v>84</v>
      </c>
      <c r="Y9" s="23" t="s">
        <v>85</v>
      </c>
      <c r="Z9" s="23" t="s">
        <v>86</v>
      </c>
      <c r="AA9" s="23" t="s">
        <v>87</v>
      </c>
      <c r="AB9" s="23" t="s">
        <v>88</v>
      </c>
      <c r="AC9" s="23" t="s">
        <v>89</v>
      </c>
      <c r="AD9" s="23" t="s">
        <v>90</v>
      </c>
      <c r="AE9" s="23" t="s">
        <v>91</v>
      </c>
    </row>
    <row r="10" spans="1:31" x14ac:dyDescent="0.25">
      <c r="A10" s="23">
        <v>1</v>
      </c>
      <c r="B10" s="23" t="s">
        <v>7</v>
      </c>
      <c r="C10" s="17" t="s">
        <v>40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x14ac:dyDescent="0.25">
      <c r="A11" s="23">
        <f>A10+1</f>
        <v>2</v>
      </c>
      <c r="B11" s="23" t="s">
        <v>28</v>
      </c>
      <c r="C11" s="17" t="s">
        <v>40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3" spans="1:31" x14ac:dyDescent="0.25">
      <c r="B13" s="49" t="s">
        <v>166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x14ac:dyDescent="0.25">
      <c r="A14" s="23">
        <f>A11+1</f>
        <v>3</v>
      </c>
      <c r="B14" s="23" t="s">
        <v>115</v>
      </c>
      <c r="C14" s="25">
        <f>SUM(D14:AE14)</f>
        <v>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x14ac:dyDescent="0.25">
      <c r="A15" s="23">
        <f>A14+1</f>
        <v>4</v>
      </c>
      <c r="B15" s="23" t="s">
        <v>30</v>
      </c>
      <c r="C15" s="25">
        <f t="shared" ref="C15:C17" si="0">SUM(D15:AE15)</f>
        <v>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1" x14ac:dyDescent="0.25">
      <c r="A16" s="23">
        <f t="shared" ref="A16:A18" si="1">A15+1</f>
        <v>5</v>
      </c>
      <c r="B16" s="23" t="s">
        <v>104</v>
      </c>
      <c r="C16" s="25">
        <f t="shared" si="0"/>
        <v>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x14ac:dyDescent="0.25">
      <c r="A17" s="23">
        <f t="shared" si="1"/>
        <v>6</v>
      </c>
      <c r="B17" s="23" t="s">
        <v>31</v>
      </c>
      <c r="C17" s="26">
        <f t="shared" si="0"/>
        <v>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x14ac:dyDescent="0.25">
      <c r="A18" s="23">
        <f t="shared" si="1"/>
        <v>7</v>
      </c>
      <c r="B18" s="27" t="s">
        <v>105</v>
      </c>
      <c r="C18" s="28">
        <f>IF(C17=0,0,(C15+C16)/C17)</f>
        <v>0</v>
      </c>
      <c r="D18" s="28" t="str">
        <f>IF(D17=0,"",(D15+D16)/D17)</f>
        <v/>
      </c>
      <c r="E18" s="28" t="str">
        <f t="shared" ref="E18:AE18" si="2">IF(E17=0,"",(E15+E16)/E17)</f>
        <v/>
      </c>
      <c r="F18" s="28" t="str">
        <f t="shared" si="2"/>
        <v/>
      </c>
      <c r="G18" s="28" t="str">
        <f t="shared" si="2"/>
        <v/>
      </c>
      <c r="H18" s="28" t="str">
        <f t="shared" si="2"/>
        <v/>
      </c>
      <c r="I18" s="28" t="str">
        <f t="shared" si="2"/>
        <v/>
      </c>
      <c r="J18" s="28" t="str">
        <f t="shared" si="2"/>
        <v/>
      </c>
      <c r="K18" s="28" t="str">
        <f t="shared" si="2"/>
        <v/>
      </c>
      <c r="L18" s="28" t="str">
        <f t="shared" si="2"/>
        <v/>
      </c>
      <c r="M18" s="28" t="str">
        <f t="shared" si="2"/>
        <v/>
      </c>
      <c r="N18" s="28" t="str">
        <f t="shared" si="2"/>
        <v/>
      </c>
      <c r="O18" s="28" t="str">
        <f t="shared" si="2"/>
        <v/>
      </c>
      <c r="P18" s="28" t="str">
        <f t="shared" si="2"/>
        <v/>
      </c>
      <c r="Q18" s="28" t="str">
        <f t="shared" si="2"/>
        <v/>
      </c>
      <c r="R18" s="28" t="str">
        <f t="shared" si="2"/>
        <v/>
      </c>
      <c r="S18" s="28" t="str">
        <f t="shared" si="2"/>
        <v/>
      </c>
      <c r="T18" s="28" t="str">
        <f t="shared" si="2"/>
        <v/>
      </c>
      <c r="U18" s="28" t="str">
        <f t="shared" si="2"/>
        <v/>
      </c>
      <c r="V18" s="28" t="str">
        <f t="shared" si="2"/>
        <v/>
      </c>
      <c r="W18" s="28" t="str">
        <f t="shared" si="2"/>
        <v/>
      </c>
      <c r="X18" s="28" t="str">
        <f t="shared" si="2"/>
        <v/>
      </c>
      <c r="Y18" s="28" t="str">
        <f t="shared" si="2"/>
        <v/>
      </c>
      <c r="Z18" s="28" t="str">
        <f t="shared" si="2"/>
        <v/>
      </c>
      <c r="AA18" s="28" t="str">
        <f t="shared" si="2"/>
        <v/>
      </c>
      <c r="AB18" s="28" t="str">
        <f t="shared" si="2"/>
        <v/>
      </c>
      <c r="AC18" s="28" t="str">
        <f t="shared" si="2"/>
        <v/>
      </c>
      <c r="AD18" s="28" t="str">
        <f t="shared" si="2"/>
        <v/>
      </c>
      <c r="AE18" s="28" t="str">
        <f t="shared" si="2"/>
        <v/>
      </c>
    </row>
    <row r="19" spans="1:31" x14ac:dyDescent="0.25">
      <c r="A19" s="23">
        <v>8</v>
      </c>
      <c r="B19" s="27" t="s">
        <v>133</v>
      </c>
      <c r="C19" s="30">
        <f>IF(C14=0,0,(C15+C16)/C14)</f>
        <v>0</v>
      </c>
      <c r="D19" s="30" t="str">
        <f t="shared" ref="D19:AE19" si="3">IF(D14=0,"",(D15+D16)/D14)</f>
        <v/>
      </c>
      <c r="E19" s="30" t="str">
        <f t="shared" si="3"/>
        <v/>
      </c>
      <c r="F19" s="30" t="str">
        <f t="shared" si="3"/>
        <v/>
      </c>
      <c r="G19" s="30" t="str">
        <f t="shared" si="3"/>
        <v/>
      </c>
      <c r="H19" s="30" t="str">
        <f t="shared" si="3"/>
        <v/>
      </c>
      <c r="I19" s="30" t="str">
        <f t="shared" si="3"/>
        <v/>
      </c>
      <c r="J19" s="30" t="str">
        <f t="shared" si="3"/>
        <v/>
      </c>
      <c r="K19" s="30" t="str">
        <f t="shared" si="3"/>
        <v/>
      </c>
      <c r="L19" s="30" t="str">
        <f t="shared" si="3"/>
        <v/>
      </c>
      <c r="M19" s="30" t="str">
        <f t="shared" si="3"/>
        <v/>
      </c>
      <c r="N19" s="30" t="str">
        <f t="shared" si="3"/>
        <v/>
      </c>
      <c r="O19" s="30" t="str">
        <f t="shared" si="3"/>
        <v/>
      </c>
      <c r="P19" s="30" t="str">
        <f t="shared" si="3"/>
        <v/>
      </c>
      <c r="Q19" s="30" t="str">
        <f t="shared" si="3"/>
        <v/>
      </c>
      <c r="R19" s="30" t="str">
        <f t="shared" si="3"/>
        <v/>
      </c>
      <c r="S19" s="30" t="str">
        <f t="shared" si="3"/>
        <v/>
      </c>
      <c r="T19" s="30" t="str">
        <f t="shared" si="3"/>
        <v/>
      </c>
      <c r="U19" s="30" t="str">
        <f t="shared" si="3"/>
        <v/>
      </c>
      <c r="V19" s="30" t="str">
        <f t="shared" si="3"/>
        <v/>
      </c>
      <c r="W19" s="30" t="str">
        <f t="shared" si="3"/>
        <v/>
      </c>
      <c r="X19" s="30" t="str">
        <f t="shared" si="3"/>
        <v/>
      </c>
      <c r="Y19" s="30" t="str">
        <f t="shared" si="3"/>
        <v/>
      </c>
      <c r="Z19" s="30" t="str">
        <f t="shared" si="3"/>
        <v/>
      </c>
      <c r="AA19" s="30" t="str">
        <f t="shared" si="3"/>
        <v/>
      </c>
      <c r="AB19" s="30" t="str">
        <f t="shared" si="3"/>
        <v/>
      </c>
      <c r="AC19" s="30" t="str">
        <f t="shared" si="3"/>
        <v/>
      </c>
      <c r="AD19" s="30" t="str">
        <f t="shared" si="3"/>
        <v/>
      </c>
      <c r="AE19" s="30" t="str">
        <f t="shared" si="3"/>
        <v/>
      </c>
    </row>
    <row r="20" spans="1:31" s="18" customFormat="1" x14ac:dyDescent="0.25">
      <c r="B20" s="48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x14ac:dyDescent="0.25">
      <c r="A21" s="56" t="s">
        <v>168</v>
      </c>
      <c r="B21" s="23" t="s">
        <v>167</v>
      </c>
      <c r="C21" s="25">
        <f>SUM(D21:AE21)</f>
        <v>0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</row>
    <row r="23" spans="1:31" x14ac:dyDescent="0.25">
      <c r="B23" s="48" t="s">
        <v>36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x14ac:dyDescent="0.25">
      <c r="A24" s="23">
        <f>A19+1</f>
        <v>9</v>
      </c>
      <c r="B24" s="46" t="s">
        <v>165</v>
      </c>
      <c r="C24" s="52" t="str">
        <f>IFERROR(SUMPRODUCT($D$17:$AE$17,D24:AE24)/$C$17,"")</f>
        <v/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 x14ac:dyDescent="0.25">
      <c r="A25" s="23">
        <f>A24+1</f>
        <v>10</v>
      </c>
      <c r="B25" s="46" t="s">
        <v>157</v>
      </c>
      <c r="C25" s="53" t="str">
        <f t="shared" ref="C25:C32" si="4">IFERROR(SUMPRODUCT($D$14:$AE$14,D25:AE25)/$C$14,"")</f>
        <v/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x14ac:dyDescent="0.25">
      <c r="A26" s="23">
        <f t="shared" ref="A26:A33" si="5">A25+1</f>
        <v>11</v>
      </c>
      <c r="B26" s="46" t="s">
        <v>158</v>
      </c>
      <c r="C26" s="53" t="str">
        <f t="shared" si="4"/>
        <v/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x14ac:dyDescent="0.25">
      <c r="A27" s="23">
        <f t="shared" si="5"/>
        <v>12</v>
      </c>
      <c r="B27" s="46" t="s">
        <v>159</v>
      </c>
      <c r="C27" s="53" t="str">
        <f t="shared" si="4"/>
        <v/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x14ac:dyDescent="0.25">
      <c r="A28" s="23">
        <f t="shared" si="5"/>
        <v>13</v>
      </c>
      <c r="B28" s="46" t="s">
        <v>160</v>
      </c>
      <c r="C28" s="53" t="str">
        <f t="shared" si="4"/>
        <v/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x14ac:dyDescent="0.25">
      <c r="A29" s="23">
        <f t="shared" si="5"/>
        <v>14</v>
      </c>
      <c r="B29" s="46" t="s">
        <v>161</v>
      </c>
      <c r="C29" s="53" t="str">
        <f t="shared" si="4"/>
        <v/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x14ac:dyDescent="0.25">
      <c r="A30" s="23">
        <f t="shared" si="5"/>
        <v>15</v>
      </c>
      <c r="B30" s="46" t="s">
        <v>162</v>
      </c>
      <c r="C30" s="53" t="str">
        <f t="shared" si="4"/>
        <v/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x14ac:dyDescent="0.25">
      <c r="A31" s="23">
        <f t="shared" si="5"/>
        <v>16</v>
      </c>
      <c r="B31" s="46" t="s">
        <v>163</v>
      </c>
      <c r="C31" s="53" t="str">
        <f t="shared" si="4"/>
        <v/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x14ac:dyDescent="0.25">
      <c r="A32" s="23">
        <f t="shared" si="5"/>
        <v>17</v>
      </c>
      <c r="B32" s="46" t="s">
        <v>164</v>
      </c>
      <c r="C32" s="53" t="str">
        <f t="shared" si="4"/>
        <v/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x14ac:dyDescent="0.25">
      <c r="A33" s="23">
        <f t="shared" si="5"/>
        <v>18</v>
      </c>
      <c r="B33" s="46" t="s">
        <v>134</v>
      </c>
      <c r="C33" s="52" t="str">
        <f>IFERROR(SUMPRODUCT($D$17:$AE$17,D33:AE33)/$C$17,"")</f>
        <v/>
      </c>
      <c r="D33" s="52" t="str">
        <f t="shared" ref="D33:AE33" si="6">IF(ISBLANK(D24),"",(D24*(1-SUM(D25:D32))))</f>
        <v/>
      </c>
      <c r="E33" s="52" t="str">
        <f t="shared" si="6"/>
        <v/>
      </c>
      <c r="F33" s="52" t="str">
        <f t="shared" si="6"/>
        <v/>
      </c>
      <c r="G33" s="52" t="str">
        <f t="shared" si="6"/>
        <v/>
      </c>
      <c r="H33" s="52" t="str">
        <f t="shared" si="6"/>
        <v/>
      </c>
      <c r="I33" s="52" t="str">
        <f t="shared" si="6"/>
        <v/>
      </c>
      <c r="J33" s="52" t="str">
        <f t="shared" si="6"/>
        <v/>
      </c>
      <c r="K33" s="52" t="str">
        <f t="shared" si="6"/>
        <v/>
      </c>
      <c r="L33" s="52" t="str">
        <f t="shared" si="6"/>
        <v/>
      </c>
      <c r="M33" s="52" t="str">
        <f t="shared" si="6"/>
        <v/>
      </c>
      <c r="N33" s="52" t="str">
        <f t="shared" si="6"/>
        <v/>
      </c>
      <c r="O33" s="52" t="str">
        <f t="shared" si="6"/>
        <v/>
      </c>
      <c r="P33" s="52" t="str">
        <f t="shared" si="6"/>
        <v/>
      </c>
      <c r="Q33" s="52" t="str">
        <f t="shared" si="6"/>
        <v/>
      </c>
      <c r="R33" s="52" t="str">
        <f t="shared" si="6"/>
        <v/>
      </c>
      <c r="S33" s="52" t="str">
        <f t="shared" si="6"/>
        <v/>
      </c>
      <c r="T33" s="52" t="str">
        <f t="shared" si="6"/>
        <v/>
      </c>
      <c r="U33" s="52" t="str">
        <f t="shared" si="6"/>
        <v/>
      </c>
      <c r="V33" s="52" t="str">
        <f t="shared" si="6"/>
        <v/>
      </c>
      <c r="W33" s="52" t="str">
        <f t="shared" si="6"/>
        <v/>
      </c>
      <c r="X33" s="52" t="str">
        <f t="shared" si="6"/>
        <v/>
      </c>
      <c r="Y33" s="52" t="str">
        <f t="shared" si="6"/>
        <v/>
      </c>
      <c r="Z33" s="52" t="str">
        <f t="shared" si="6"/>
        <v/>
      </c>
      <c r="AA33" s="52" t="str">
        <f t="shared" si="6"/>
        <v/>
      </c>
      <c r="AB33" s="52" t="str">
        <f t="shared" si="6"/>
        <v/>
      </c>
      <c r="AC33" s="52" t="str">
        <f t="shared" si="6"/>
        <v/>
      </c>
      <c r="AD33" s="52" t="str">
        <f t="shared" si="6"/>
        <v/>
      </c>
      <c r="AE33" s="52" t="str">
        <f t="shared" si="6"/>
        <v/>
      </c>
    </row>
    <row r="34" spans="1:31" x14ac:dyDescent="0.25">
      <c r="C34" s="67"/>
    </row>
    <row r="35" spans="1:31" x14ac:dyDescent="0.25">
      <c r="B35" s="47" t="s">
        <v>135</v>
      </c>
    </row>
    <row r="36" spans="1:31" x14ac:dyDescent="0.25">
      <c r="A36" s="23">
        <f>A33+1</f>
        <v>19</v>
      </c>
      <c r="B36" s="23" t="s">
        <v>116</v>
      </c>
      <c r="C36" s="54">
        <f>IFERROR(SUMPRODUCT($D$17:$AE$17,$D$18:$AE$18,D36:AE36)/($C$17 *$C$18),1)</f>
        <v>1</v>
      </c>
      <c r="D36" s="64">
        <v>1</v>
      </c>
      <c r="E36" s="65">
        <v>1</v>
      </c>
      <c r="F36" s="65">
        <v>1</v>
      </c>
      <c r="G36" s="65">
        <v>1</v>
      </c>
      <c r="H36" s="65">
        <v>1</v>
      </c>
      <c r="I36" s="65">
        <v>1</v>
      </c>
      <c r="J36" s="65">
        <v>1</v>
      </c>
      <c r="K36" s="65">
        <v>1</v>
      </c>
      <c r="L36" s="65">
        <v>1</v>
      </c>
      <c r="M36" s="65">
        <v>1</v>
      </c>
      <c r="N36" s="65">
        <v>1</v>
      </c>
      <c r="O36" s="65">
        <v>1</v>
      </c>
      <c r="P36" s="65">
        <v>1</v>
      </c>
      <c r="Q36" s="65">
        <v>1</v>
      </c>
      <c r="R36" s="65">
        <v>1</v>
      </c>
      <c r="S36" s="65">
        <v>1</v>
      </c>
      <c r="T36" s="65">
        <v>1</v>
      </c>
      <c r="U36" s="65">
        <v>1</v>
      </c>
      <c r="V36" s="65">
        <v>1</v>
      </c>
      <c r="W36" s="65">
        <v>1</v>
      </c>
      <c r="X36" s="65">
        <v>1</v>
      </c>
      <c r="Y36" s="65">
        <v>1</v>
      </c>
      <c r="Z36" s="65">
        <v>1</v>
      </c>
      <c r="AA36" s="65">
        <v>1</v>
      </c>
      <c r="AB36" s="65">
        <v>1</v>
      </c>
      <c r="AC36" s="65">
        <v>1</v>
      </c>
      <c r="AD36" s="65">
        <v>1</v>
      </c>
      <c r="AE36" s="65">
        <v>1</v>
      </c>
    </row>
    <row r="37" spans="1:31" x14ac:dyDescent="0.25">
      <c r="A37" s="23">
        <f>A36+1</f>
        <v>20</v>
      </c>
      <c r="B37" s="23" t="s">
        <v>117</v>
      </c>
      <c r="C37" s="54">
        <f t="shared" ref="C37:C44" si="7">IFERROR(SUMPRODUCT($D$17:$AE$17,$D$18:$AE$18,D37:AE37)/($C$17 *$C$18),1)</f>
        <v>1</v>
      </c>
      <c r="D37" s="65">
        <v>1</v>
      </c>
      <c r="E37" s="65">
        <v>1</v>
      </c>
      <c r="F37" s="65">
        <v>1</v>
      </c>
      <c r="G37" s="65">
        <v>1</v>
      </c>
      <c r="H37" s="65">
        <v>1</v>
      </c>
      <c r="I37" s="65">
        <v>1</v>
      </c>
      <c r="J37" s="65">
        <v>1</v>
      </c>
      <c r="K37" s="65">
        <v>1</v>
      </c>
      <c r="L37" s="65">
        <v>1</v>
      </c>
      <c r="M37" s="65">
        <v>1</v>
      </c>
      <c r="N37" s="65">
        <v>1</v>
      </c>
      <c r="O37" s="65">
        <v>1</v>
      </c>
      <c r="P37" s="65">
        <v>1</v>
      </c>
      <c r="Q37" s="65">
        <v>1</v>
      </c>
      <c r="R37" s="65">
        <v>1</v>
      </c>
      <c r="S37" s="65">
        <v>1</v>
      </c>
      <c r="T37" s="65">
        <v>1</v>
      </c>
      <c r="U37" s="65">
        <v>1</v>
      </c>
      <c r="V37" s="65">
        <v>1</v>
      </c>
      <c r="W37" s="65">
        <v>1</v>
      </c>
      <c r="X37" s="65">
        <v>1</v>
      </c>
      <c r="Y37" s="65">
        <v>1</v>
      </c>
      <c r="Z37" s="65">
        <v>1</v>
      </c>
      <c r="AA37" s="65">
        <v>1</v>
      </c>
      <c r="AB37" s="65">
        <v>1</v>
      </c>
      <c r="AC37" s="65">
        <v>1</v>
      </c>
      <c r="AD37" s="65">
        <v>1</v>
      </c>
      <c r="AE37" s="65">
        <v>1</v>
      </c>
    </row>
    <row r="38" spans="1:31" x14ac:dyDescent="0.25">
      <c r="A38" s="23">
        <f t="shared" ref="A38:A45" si="8">A37+1</f>
        <v>21</v>
      </c>
      <c r="B38" s="23" t="s">
        <v>136</v>
      </c>
      <c r="C38" s="54">
        <f t="shared" si="7"/>
        <v>1</v>
      </c>
      <c r="D38" s="65">
        <v>1</v>
      </c>
      <c r="E38" s="65">
        <v>1</v>
      </c>
      <c r="F38" s="65">
        <v>1</v>
      </c>
      <c r="G38" s="65">
        <v>1</v>
      </c>
      <c r="H38" s="65">
        <v>1</v>
      </c>
      <c r="I38" s="65">
        <v>1</v>
      </c>
      <c r="J38" s="65">
        <v>1</v>
      </c>
      <c r="K38" s="65">
        <v>1</v>
      </c>
      <c r="L38" s="65">
        <v>1</v>
      </c>
      <c r="M38" s="65">
        <v>1</v>
      </c>
      <c r="N38" s="65">
        <v>1</v>
      </c>
      <c r="O38" s="65">
        <v>1</v>
      </c>
      <c r="P38" s="65">
        <v>1</v>
      </c>
      <c r="Q38" s="65">
        <v>1</v>
      </c>
      <c r="R38" s="65">
        <v>1</v>
      </c>
      <c r="S38" s="65">
        <v>1</v>
      </c>
      <c r="T38" s="65">
        <v>1</v>
      </c>
      <c r="U38" s="65">
        <v>1</v>
      </c>
      <c r="V38" s="65">
        <v>1</v>
      </c>
      <c r="W38" s="65">
        <v>1</v>
      </c>
      <c r="X38" s="65">
        <v>1</v>
      </c>
      <c r="Y38" s="65">
        <v>1</v>
      </c>
      <c r="Z38" s="65">
        <v>1</v>
      </c>
      <c r="AA38" s="65">
        <v>1</v>
      </c>
      <c r="AB38" s="65">
        <v>1</v>
      </c>
      <c r="AC38" s="65">
        <v>1</v>
      </c>
      <c r="AD38" s="65">
        <v>1</v>
      </c>
      <c r="AE38" s="65">
        <v>1</v>
      </c>
    </row>
    <row r="39" spans="1:31" x14ac:dyDescent="0.25">
      <c r="A39" s="23">
        <f t="shared" si="8"/>
        <v>22</v>
      </c>
      <c r="B39" s="23" t="s">
        <v>137</v>
      </c>
      <c r="C39" s="54">
        <f t="shared" si="7"/>
        <v>1</v>
      </c>
      <c r="D39" s="65">
        <v>1</v>
      </c>
      <c r="E39" s="65">
        <v>1</v>
      </c>
      <c r="F39" s="65">
        <v>1</v>
      </c>
      <c r="G39" s="65">
        <v>1</v>
      </c>
      <c r="H39" s="65">
        <v>1</v>
      </c>
      <c r="I39" s="65">
        <v>1</v>
      </c>
      <c r="J39" s="65">
        <v>1</v>
      </c>
      <c r="K39" s="65">
        <v>1</v>
      </c>
      <c r="L39" s="65">
        <v>1</v>
      </c>
      <c r="M39" s="65">
        <v>1</v>
      </c>
      <c r="N39" s="65">
        <v>1</v>
      </c>
      <c r="O39" s="65">
        <v>1</v>
      </c>
      <c r="P39" s="65">
        <v>1</v>
      </c>
      <c r="Q39" s="65">
        <v>1</v>
      </c>
      <c r="R39" s="65">
        <v>1</v>
      </c>
      <c r="S39" s="65">
        <v>1</v>
      </c>
      <c r="T39" s="65">
        <v>1</v>
      </c>
      <c r="U39" s="65">
        <v>1</v>
      </c>
      <c r="V39" s="65">
        <v>1</v>
      </c>
      <c r="W39" s="65">
        <v>1</v>
      </c>
      <c r="X39" s="65">
        <v>1</v>
      </c>
      <c r="Y39" s="65">
        <v>1</v>
      </c>
      <c r="Z39" s="65">
        <v>1</v>
      </c>
      <c r="AA39" s="65">
        <v>1</v>
      </c>
      <c r="AB39" s="65">
        <v>1</v>
      </c>
      <c r="AC39" s="65">
        <v>1</v>
      </c>
      <c r="AD39" s="65">
        <v>1</v>
      </c>
      <c r="AE39" s="65">
        <v>1</v>
      </c>
    </row>
    <row r="40" spans="1:31" x14ac:dyDescent="0.25">
      <c r="A40" s="23">
        <f t="shared" si="8"/>
        <v>23</v>
      </c>
      <c r="B40" s="23" t="s">
        <v>138</v>
      </c>
      <c r="C40" s="54">
        <f t="shared" si="7"/>
        <v>1</v>
      </c>
      <c r="D40" s="65">
        <v>1</v>
      </c>
      <c r="E40" s="65">
        <v>1</v>
      </c>
      <c r="F40" s="65">
        <v>1</v>
      </c>
      <c r="G40" s="65">
        <v>1</v>
      </c>
      <c r="H40" s="65">
        <v>1</v>
      </c>
      <c r="I40" s="65">
        <v>1</v>
      </c>
      <c r="J40" s="65">
        <v>1</v>
      </c>
      <c r="K40" s="65">
        <v>1</v>
      </c>
      <c r="L40" s="65">
        <v>1</v>
      </c>
      <c r="M40" s="65">
        <v>1</v>
      </c>
      <c r="N40" s="65">
        <v>1</v>
      </c>
      <c r="O40" s="65">
        <v>1</v>
      </c>
      <c r="P40" s="65">
        <v>1</v>
      </c>
      <c r="Q40" s="65">
        <v>1</v>
      </c>
      <c r="R40" s="65">
        <v>1</v>
      </c>
      <c r="S40" s="65">
        <v>1</v>
      </c>
      <c r="T40" s="65">
        <v>1</v>
      </c>
      <c r="U40" s="65">
        <v>1</v>
      </c>
      <c r="V40" s="65">
        <v>1</v>
      </c>
      <c r="W40" s="65">
        <v>1</v>
      </c>
      <c r="X40" s="65">
        <v>1</v>
      </c>
      <c r="Y40" s="65">
        <v>1</v>
      </c>
      <c r="Z40" s="65">
        <v>1</v>
      </c>
      <c r="AA40" s="65">
        <v>1</v>
      </c>
      <c r="AB40" s="65">
        <v>1</v>
      </c>
      <c r="AC40" s="65">
        <v>1</v>
      </c>
      <c r="AD40" s="65">
        <v>1</v>
      </c>
      <c r="AE40" s="65">
        <v>1</v>
      </c>
    </row>
    <row r="41" spans="1:31" x14ac:dyDescent="0.25">
      <c r="A41" s="23">
        <f t="shared" si="8"/>
        <v>24</v>
      </c>
      <c r="B41" s="23" t="s">
        <v>106</v>
      </c>
      <c r="C41" s="54">
        <f t="shared" si="7"/>
        <v>1</v>
      </c>
      <c r="D41" s="65">
        <v>1</v>
      </c>
      <c r="E41" s="65">
        <v>1</v>
      </c>
      <c r="F41" s="65">
        <v>1</v>
      </c>
      <c r="G41" s="65">
        <v>1</v>
      </c>
      <c r="H41" s="65">
        <v>1</v>
      </c>
      <c r="I41" s="65">
        <v>1</v>
      </c>
      <c r="J41" s="65">
        <v>1</v>
      </c>
      <c r="K41" s="65">
        <v>1</v>
      </c>
      <c r="L41" s="65">
        <v>1</v>
      </c>
      <c r="M41" s="65">
        <v>1</v>
      </c>
      <c r="N41" s="65">
        <v>1</v>
      </c>
      <c r="O41" s="65">
        <v>1</v>
      </c>
      <c r="P41" s="65">
        <v>1</v>
      </c>
      <c r="Q41" s="65">
        <v>1</v>
      </c>
      <c r="R41" s="65">
        <v>1</v>
      </c>
      <c r="S41" s="65">
        <v>1</v>
      </c>
      <c r="T41" s="65">
        <v>1</v>
      </c>
      <c r="U41" s="65">
        <v>1</v>
      </c>
      <c r="V41" s="65">
        <v>1</v>
      </c>
      <c r="W41" s="65">
        <v>1</v>
      </c>
      <c r="X41" s="65">
        <v>1</v>
      </c>
      <c r="Y41" s="65">
        <v>1</v>
      </c>
      <c r="Z41" s="65">
        <v>1</v>
      </c>
      <c r="AA41" s="65">
        <v>1</v>
      </c>
      <c r="AB41" s="65">
        <v>1</v>
      </c>
      <c r="AC41" s="65">
        <v>1</v>
      </c>
      <c r="AD41" s="65">
        <v>1</v>
      </c>
      <c r="AE41" s="65">
        <v>1</v>
      </c>
    </row>
    <row r="42" spans="1:31" x14ac:dyDescent="0.25">
      <c r="A42" s="23">
        <f t="shared" si="8"/>
        <v>25</v>
      </c>
      <c r="B42" s="23" t="s">
        <v>32</v>
      </c>
      <c r="C42" s="54">
        <f t="shared" si="7"/>
        <v>1</v>
      </c>
      <c r="D42" s="65">
        <v>1</v>
      </c>
      <c r="E42" s="65">
        <v>1</v>
      </c>
      <c r="F42" s="65">
        <v>1</v>
      </c>
      <c r="G42" s="65">
        <v>1</v>
      </c>
      <c r="H42" s="65">
        <v>1</v>
      </c>
      <c r="I42" s="65">
        <v>1</v>
      </c>
      <c r="J42" s="65">
        <v>1</v>
      </c>
      <c r="K42" s="65">
        <v>1</v>
      </c>
      <c r="L42" s="65">
        <v>1</v>
      </c>
      <c r="M42" s="65">
        <v>1</v>
      </c>
      <c r="N42" s="65">
        <v>1</v>
      </c>
      <c r="O42" s="65">
        <v>1</v>
      </c>
      <c r="P42" s="65">
        <v>1</v>
      </c>
      <c r="Q42" s="65">
        <v>1</v>
      </c>
      <c r="R42" s="65">
        <v>1</v>
      </c>
      <c r="S42" s="65">
        <v>1</v>
      </c>
      <c r="T42" s="65">
        <v>1</v>
      </c>
      <c r="U42" s="65">
        <v>1</v>
      </c>
      <c r="V42" s="65">
        <v>1</v>
      </c>
      <c r="W42" s="65">
        <v>1</v>
      </c>
      <c r="X42" s="65">
        <v>1</v>
      </c>
      <c r="Y42" s="65">
        <v>1</v>
      </c>
      <c r="Z42" s="65">
        <v>1</v>
      </c>
      <c r="AA42" s="65">
        <v>1</v>
      </c>
      <c r="AB42" s="65">
        <v>1</v>
      </c>
      <c r="AC42" s="65">
        <v>1</v>
      </c>
      <c r="AD42" s="65">
        <v>1</v>
      </c>
      <c r="AE42" s="65">
        <v>1</v>
      </c>
    </row>
    <row r="43" spans="1:31" x14ac:dyDescent="0.25">
      <c r="A43" s="23">
        <f t="shared" si="8"/>
        <v>26</v>
      </c>
      <c r="B43" s="23" t="s">
        <v>33</v>
      </c>
      <c r="C43" s="54">
        <f t="shared" si="7"/>
        <v>1</v>
      </c>
      <c r="D43" s="65">
        <v>1</v>
      </c>
      <c r="E43" s="65">
        <v>1</v>
      </c>
      <c r="F43" s="65">
        <v>1</v>
      </c>
      <c r="G43" s="65">
        <v>1</v>
      </c>
      <c r="H43" s="65">
        <v>1</v>
      </c>
      <c r="I43" s="65">
        <v>1</v>
      </c>
      <c r="J43" s="65">
        <v>1</v>
      </c>
      <c r="K43" s="65">
        <v>1</v>
      </c>
      <c r="L43" s="65">
        <v>1</v>
      </c>
      <c r="M43" s="65">
        <v>1</v>
      </c>
      <c r="N43" s="65">
        <v>1</v>
      </c>
      <c r="O43" s="65">
        <v>1</v>
      </c>
      <c r="P43" s="65">
        <v>1</v>
      </c>
      <c r="Q43" s="65">
        <v>1</v>
      </c>
      <c r="R43" s="65">
        <v>1</v>
      </c>
      <c r="S43" s="65">
        <v>1</v>
      </c>
      <c r="T43" s="65">
        <v>1</v>
      </c>
      <c r="U43" s="65">
        <v>1</v>
      </c>
      <c r="V43" s="65">
        <v>1</v>
      </c>
      <c r="W43" s="65">
        <v>1</v>
      </c>
      <c r="X43" s="65">
        <v>1</v>
      </c>
      <c r="Y43" s="65">
        <v>1</v>
      </c>
      <c r="Z43" s="65">
        <v>1</v>
      </c>
      <c r="AA43" s="65">
        <v>1</v>
      </c>
      <c r="AB43" s="65">
        <v>1</v>
      </c>
      <c r="AC43" s="65">
        <v>1</v>
      </c>
      <c r="AD43" s="65">
        <v>1</v>
      </c>
      <c r="AE43" s="65">
        <v>1</v>
      </c>
    </row>
    <row r="44" spans="1:31" x14ac:dyDescent="0.25">
      <c r="A44" s="23">
        <f t="shared" si="8"/>
        <v>27</v>
      </c>
      <c r="B44" s="23" t="s">
        <v>34</v>
      </c>
      <c r="C44" s="54">
        <f t="shared" si="7"/>
        <v>1</v>
      </c>
      <c r="D44" s="65">
        <v>1</v>
      </c>
      <c r="E44" s="65">
        <v>1</v>
      </c>
      <c r="F44" s="65">
        <v>1</v>
      </c>
      <c r="G44" s="65">
        <v>1</v>
      </c>
      <c r="H44" s="65">
        <v>1</v>
      </c>
      <c r="I44" s="65">
        <v>1</v>
      </c>
      <c r="J44" s="65">
        <v>1</v>
      </c>
      <c r="K44" s="65">
        <v>1</v>
      </c>
      <c r="L44" s="65">
        <v>1</v>
      </c>
      <c r="M44" s="65">
        <v>1</v>
      </c>
      <c r="N44" s="65">
        <v>1</v>
      </c>
      <c r="O44" s="65">
        <v>1</v>
      </c>
      <c r="P44" s="65">
        <v>1</v>
      </c>
      <c r="Q44" s="65">
        <v>1</v>
      </c>
      <c r="R44" s="65">
        <v>1</v>
      </c>
      <c r="S44" s="65">
        <v>1</v>
      </c>
      <c r="T44" s="65">
        <v>1</v>
      </c>
      <c r="U44" s="65">
        <v>1</v>
      </c>
      <c r="V44" s="65">
        <v>1</v>
      </c>
      <c r="W44" s="65">
        <v>1</v>
      </c>
      <c r="X44" s="65">
        <v>1</v>
      </c>
      <c r="Y44" s="65">
        <v>1</v>
      </c>
      <c r="Z44" s="65">
        <v>1</v>
      </c>
      <c r="AA44" s="65">
        <v>1</v>
      </c>
      <c r="AB44" s="65">
        <v>1</v>
      </c>
      <c r="AC44" s="65">
        <v>1</v>
      </c>
      <c r="AD44" s="65">
        <v>1</v>
      </c>
      <c r="AE44" s="65">
        <v>1</v>
      </c>
    </row>
    <row r="45" spans="1:31" x14ac:dyDescent="0.25">
      <c r="A45" s="23">
        <f t="shared" si="8"/>
        <v>28</v>
      </c>
      <c r="B45" s="27" t="s">
        <v>139</v>
      </c>
      <c r="C45" s="54">
        <f>IFERROR(SUMPRODUCT($D$17:$AE$17,$D$18:$AE$18,D45:AE45)/($C$17 *$C$18),1)</f>
        <v>1</v>
      </c>
      <c r="D45" s="29">
        <f>PRODUCT(D36:D44)</f>
        <v>1</v>
      </c>
      <c r="E45" s="29">
        <f t="shared" ref="E45:AE45" si="9">PRODUCT(E36:E44)</f>
        <v>1</v>
      </c>
      <c r="F45" s="29">
        <f t="shared" si="9"/>
        <v>1</v>
      </c>
      <c r="G45" s="29">
        <f t="shared" si="9"/>
        <v>1</v>
      </c>
      <c r="H45" s="29">
        <f t="shared" si="9"/>
        <v>1</v>
      </c>
      <c r="I45" s="29">
        <f t="shared" si="9"/>
        <v>1</v>
      </c>
      <c r="J45" s="29">
        <f t="shared" si="9"/>
        <v>1</v>
      </c>
      <c r="K45" s="29">
        <f t="shared" si="9"/>
        <v>1</v>
      </c>
      <c r="L45" s="29">
        <f t="shared" si="9"/>
        <v>1</v>
      </c>
      <c r="M45" s="29">
        <f t="shared" si="9"/>
        <v>1</v>
      </c>
      <c r="N45" s="29">
        <f t="shared" si="9"/>
        <v>1</v>
      </c>
      <c r="O45" s="29">
        <f t="shared" si="9"/>
        <v>1</v>
      </c>
      <c r="P45" s="29">
        <f t="shared" si="9"/>
        <v>1</v>
      </c>
      <c r="Q45" s="29">
        <f t="shared" si="9"/>
        <v>1</v>
      </c>
      <c r="R45" s="29">
        <f t="shared" si="9"/>
        <v>1</v>
      </c>
      <c r="S45" s="29">
        <f t="shared" si="9"/>
        <v>1</v>
      </c>
      <c r="T45" s="29">
        <f t="shared" si="9"/>
        <v>1</v>
      </c>
      <c r="U45" s="29">
        <f t="shared" si="9"/>
        <v>1</v>
      </c>
      <c r="V45" s="29">
        <f t="shared" si="9"/>
        <v>1</v>
      </c>
      <c r="W45" s="29">
        <f t="shared" si="9"/>
        <v>1</v>
      </c>
      <c r="X45" s="29">
        <f t="shared" si="9"/>
        <v>1</v>
      </c>
      <c r="Y45" s="29">
        <f t="shared" si="9"/>
        <v>1</v>
      </c>
      <c r="Z45" s="29">
        <f t="shared" si="9"/>
        <v>1</v>
      </c>
      <c r="AA45" s="29">
        <f t="shared" si="9"/>
        <v>1</v>
      </c>
      <c r="AB45" s="29">
        <f t="shared" si="9"/>
        <v>1</v>
      </c>
      <c r="AC45" s="29">
        <f t="shared" si="9"/>
        <v>1</v>
      </c>
      <c r="AD45" s="29">
        <f t="shared" si="9"/>
        <v>1</v>
      </c>
      <c r="AE45" s="29">
        <f t="shared" si="9"/>
        <v>1</v>
      </c>
    </row>
    <row r="46" spans="1:31" s="31" customFormat="1" x14ac:dyDescent="0.25">
      <c r="A46" s="18"/>
      <c r="B46" s="48"/>
      <c r="C46" s="59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x14ac:dyDescent="0.25">
      <c r="A47" s="23">
        <f>A45+1</f>
        <v>29</v>
      </c>
      <c r="B47" s="27" t="s">
        <v>169</v>
      </c>
      <c r="C47" s="52">
        <f>IFERROR(C18*C45,"")</f>
        <v>0</v>
      </c>
      <c r="D47" s="52" t="str">
        <f t="shared" ref="D47:AE47" si="10">IFERROR(D18*D45,"")</f>
        <v/>
      </c>
      <c r="E47" s="52" t="str">
        <f t="shared" si="10"/>
        <v/>
      </c>
      <c r="F47" s="52" t="str">
        <f t="shared" si="10"/>
        <v/>
      </c>
      <c r="G47" s="52" t="str">
        <f t="shared" si="10"/>
        <v/>
      </c>
      <c r="H47" s="52" t="str">
        <f t="shared" si="10"/>
        <v/>
      </c>
      <c r="I47" s="52" t="str">
        <f t="shared" si="10"/>
        <v/>
      </c>
      <c r="J47" s="52" t="str">
        <f t="shared" si="10"/>
        <v/>
      </c>
      <c r="K47" s="52" t="str">
        <f t="shared" si="10"/>
        <v/>
      </c>
      <c r="L47" s="52" t="str">
        <f t="shared" si="10"/>
        <v/>
      </c>
      <c r="M47" s="52" t="str">
        <f t="shared" si="10"/>
        <v/>
      </c>
      <c r="N47" s="52" t="str">
        <f t="shared" si="10"/>
        <v/>
      </c>
      <c r="O47" s="52" t="str">
        <f t="shared" si="10"/>
        <v/>
      </c>
      <c r="P47" s="52" t="str">
        <f t="shared" si="10"/>
        <v/>
      </c>
      <c r="Q47" s="52" t="str">
        <f t="shared" si="10"/>
        <v/>
      </c>
      <c r="R47" s="52" t="str">
        <f t="shared" si="10"/>
        <v/>
      </c>
      <c r="S47" s="52" t="str">
        <f t="shared" si="10"/>
        <v/>
      </c>
      <c r="T47" s="52" t="str">
        <f t="shared" si="10"/>
        <v/>
      </c>
      <c r="U47" s="52" t="str">
        <f t="shared" si="10"/>
        <v/>
      </c>
      <c r="V47" s="52" t="str">
        <f t="shared" si="10"/>
        <v/>
      </c>
      <c r="W47" s="52" t="str">
        <f t="shared" si="10"/>
        <v/>
      </c>
      <c r="X47" s="52" t="str">
        <f t="shared" si="10"/>
        <v/>
      </c>
      <c r="Y47" s="52" t="str">
        <f t="shared" si="10"/>
        <v/>
      </c>
      <c r="Z47" s="52" t="str">
        <f t="shared" si="10"/>
        <v/>
      </c>
      <c r="AA47" s="52" t="str">
        <f t="shared" si="10"/>
        <v/>
      </c>
      <c r="AB47" s="52" t="str">
        <f t="shared" si="10"/>
        <v/>
      </c>
      <c r="AC47" s="52" t="str">
        <f t="shared" si="10"/>
        <v/>
      </c>
      <c r="AD47" s="52" t="str">
        <f t="shared" si="10"/>
        <v/>
      </c>
      <c r="AE47" s="52" t="str">
        <f t="shared" si="10"/>
        <v/>
      </c>
    </row>
    <row r="48" spans="1:31" x14ac:dyDescent="0.25">
      <c r="C48" s="58"/>
    </row>
    <row r="49" spans="1:31" x14ac:dyDescent="0.25">
      <c r="B49" s="47" t="s">
        <v>140</v>
      </c>
    </row>
    <row r="50" spans="1:31" x14ac:dyDescent="0.25">
      <c r="A50" s="23">
        <f>A47+1</f>
        <v>30</v>
      </c>
      <c r="B50" s="23" t="s">
        <v>107</v>
      </c>
      <c r="C50" s="30" t="str">
        <f>IFERROR(SUMPRODUCT($D$14:$AE$14,D50:AE50)/$C$14,"")</f>
        <v/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5">
      <c r="A51" s="23">
        <f>A50+1</f>
        <v>31</v>
      </c>
      <c r="B51" s="23" t="s">
        <v>108</v>
      </c>
      <c r="C51" s="30" t="str">
        <f t="shared" ref="C51:C55" si="11">IFERROR(SUMPRODUCT($D$14:$AE$14,D51:AE51)/$C$14,"")</f>
        <v/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A52" s="23">
        <f t="shared" ref="A52:A58" si="12">A51+1</f>
        <v>32</v>
      </c>
      <c r="B52" s="23" t="s">
        <v>109</v>
      </c>
      <c r="C52" s="30" t="str">
        <f t="shared" si="11"/>
        <v/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A53" s="23">
        <f t="shared" si="12"/>
        <v>33</v>
      </c>
      <c r="B53" s="23" t="s">
        <v>110</v>
      </c>
      <c r="C53" s="30" t="str">
        <f t="shared" si="11"/>
        <v/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A54" s="23">
        <f t="shared" si="12"/>
        <v>34</v>
      </c>
      <c r="B54" s="23" t="s">
        <v>111</v>
      </c>
      <c r="C54" s="30" t="str">
        <f t="shared" si="11"/>
        <v/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5">
      <c r="A55" s="23">
        <f t="shared" si="12"/>
        <v>35</v>
      </c>
      <c r="B55" s="23" t="s">
        <v>112</v>
      </c>
      <c r="C55" s="30" t="str">
        <f t="shared" si="11"/>
        <v/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A56" s="23">
        <f t="shared" si="12"/>
        <v>36</v>
      </c>
      <c r="B56" s="23" t="s">
        <v>113</v>
      </c>
      <c r="C56" s="30" t="str">
        <f>IFERROR(SUMPRODUCT($D$14:$AE$14,D56:AE56)/$C$14,"")</f>
        <v/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A57" s="23">
        <f t="shared" si="12"/>
        <v>37</v>
      </c>
      <c r="B57" s="23" t="s">
        <v>35</v>
      </c>
      <c r="C57" s="30" t="str">
        <f t="shared" ref="C57" si="13">IFERROR(SUMPRODUCT($D$14:$AE$14,D57:AE57)/$C$14,"")</f>
        <v/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25">
      <c r="A58" s="23">
        <f t="shared" si="12"/>
        <v>38</v>
      </c>
      <c r="B58" s="27" t="s">
        <v>114</v>
      </c>
      <c r="C58" s="30">
        <f t="shared" ref="C58" si="14">SUM(C50:C57)</f>
        <v>0</v>
      </c>
      <c r="D58" s="30" t="str">
        <f>IF(SUM(D50:D57)=0,"",SUM(D50:D57))</f>
        <v/>
      </c>
      <c r="E58" s="30" t="str">
        <f t="shared" ref="E58:AE58" si="15">IF(SUM(E50:E57)=0,"",SUM(E50:E57))</f>
        <v/>
      </c>
      <c r="F58" s="30" t="str">
        <f t="shared" si="15"/>
        <v/>
      </c>
      <c r="G58" s="30" t="str">
        <f t="shared" si="15"/>
        <v/>
      </c>
      <c r="H58" s="30" t="str">
        <f t="shared" si="15"/>
        <v/>
      </c>
      <c r="I58" s="30" t="str">
        <f t="shared" si="15"/>
        <v/>
      </c>
      <c r="J58" s="30" t="str">
        <f t="shared" si="15"/>
        <v/>
      </c>
      <c r="K58" s="30" t="str">
        <f t="shared" si="15"/>
        <v/>
      </c>
      <c r="L58" s="30" t="str">
        <f t="shared" si="15"/>
        <v/>
      </c>
      <c r="M58" s="30" t="str">
        <f t="shared" si="15"/>
        <v/>
      </c>
      <c r="N58" s="30" t="str">
        <f t="shared" si="15"/>
        <v/>
      </c>
      <c r="O58" s="30" t="str">
        <f t="shared" si="15"/>
        <v/>
      </c>
      <c r="P58" s="30" t="str">
        <f t="shared" si="15"/>
        <v/>
      </c>
      <c r="Q58" s="30" t="str">
        <f t="shared" si="15"/>
        <v/>
      </c>
      <c r="R58" s="30" t="str">
        <f t="shared" si="15"/>
        <v/>
      </c>
      <c r="S58" s="30" t="str">
        <f t="shared" si="15"/>
        <v/>
      </c>
      <c r="T58" s="30" t="str">
        <f t="shared" si="15"/>
        <v/>
      </c>
      <c r="U58" s="30" t="str">
        <f t="shared" si="15"/>
        <v/>
      </c>
      <c r="V58" s="30" t="str">
        <f t="shared" si="15"/>
        <v/>
      </c>
      <c r="W58" s="30" t="str">
        <f t="shared" si="15"/>
        <v/>
      </c>
      <c r="X58" s="30" t="str">
        <f t="shared" si="15"/>
        <v/>
      </c>
      <c r="Y58" s="30" t="str">
        <f t="shared" si="15"/>
        <v/>
      </c>
      <c r="Z58" s="30" t="str">
        <f t="shared" si="15"/>
        <v/>
      </c>
      <c r="AA58" s="30" t="str">
        <f t="shared" si="15"/>
        <v/>
      </c>
      <c r="AB58" s="30" t="str">
        <f t="shared" si="15"/>
        <v/>
      </c>
      <c r="AC58" s="30" t="str">
        <f t="shared" si="15"/>
        <v/>
      </c>
      <c r="AD58" s="30" t="str">
        <f t="shared" si="15"/>
        <v/>
      </c>
      <c r="AE58" s="30" t="str">
        <f t="shared" si="15"/>
        <v/>
      </c>
    </row>
    <row r="59" spans="1:31" x14ac:dyDescent="0.25">
      <c r="C59" s="70"/>
    </row>
    <row r="60" spans="1:31" x14ac:dyDescent="0.25">
      <c r="B60" s="47" t="s">
        <v>36</v>
      </c>
    </row>
    <row r="61" spans="1:31" x14ac:dyDescent="0.25">
      <c r="A61" s="23">
        <f>A58+1</f>
        <v>39</v>
      </c>
      <c r="B61" s="23" t="s">
        <v>129</v>
      </c>
      <c r="C61" s="52" t="str">
        <f t="shared" ref="C61:AE61" si="16">IF(ISBLANK(C24),"",C24)</f>
        <v/>
      </c>
      <c r="D61" s="52" t="str">
        <f t="shared" si="16"/>
        <v/>
      </c>
      <c r="E61" s="52" t="str">
        <f t="shared" si="16"/>
        <v/>
      </c>
      <c r="F61" s="52" t="str">
        <f t="shared" si="16"/>
        <v/>
      </c>
      <c r="G61" s="52" t="str">
        <f t="shared" si="16"/>
        <v/>
      </c>
      <c r="H61" s="52" t="str">
        <f t="shared" si="16"/>
        <v/>
      </c>
      <c r="I61" s="52" t="str">
        <f t="shared" si="16"/>
        <v/>
      </c>
      <c r="J61" s="52" t="str">
        <f t="shared" si="16"/>
        <v/>
      </c>
      <c r="K61" s="52" t="str">
        <f t="shared" si="16"/>
        <v/>
      </c>
      <c r="L61" s="52" t="str">
        <f t="shared" si="16"/>
        <v/>
      </c>
      <c r="M61" s="52" t="str">
        <f t="shared" si="16"/>
        <v/>
      </c>
      <c r="N61" s="52" t="str">
        <f t="shared" si="16"/>
        <v/>
      </c>
      <c r="O61" s="52" t="str">
        <f t="shared" si="16"/>
        <v/>
      </c>
      <c r="P61" s="52" t="str">
        <f t="shared" si="16"/>
        <v/>
      </c>
      <c r="Q61" s="52" t="str">
        <f t="shared" si="16"/>
        <v/>
      </c>
      <c r="R61" s="52" t="str">
        <f t="shared" si="16"/>
        <v/>
      </c>
      <c r="S61" s="52" t="str">
        <f t="shared" si="16"/>
        <v/>
      </c>
      <c r="T61" s="52" t="str">
        <f t="shared" si="16"/>
        <v/>
      </c>
      <c r="U61" s="52" t="str">
        <f t="shared" si="16"/>
        <v/>
      </c>
      <c r="V61" s="52" t="str">
        <f t="shared" si="16"/>
        <v/>
      </c>
      <c r="W61" s="52" t="str">
        <f t="shared" si="16"/>
        <v/>
      </c>
      <c r="X61" s="52" t="str">
        <f t="shared" si="16"/>
        <v/>
      </c>
      <c r="Y61" s="52" t="str">
        <f t="shared" si="16"/>
        <v/>
      </c>
      <c r="Z61" s="52" t="str">
        <f t="shared" si="16"/>
        <v/>
      </c>
      <c r="AA61" s="52" t="str">
        <f t="shared" si="16"/>
        <v/>
      </c>
      <c r="AB61" s="52" t="str">
        <f t="shared" si="16"/>
        <v/>
      </c>
      <c r="AC61" s="52" t="str">
        <f t="shared" si="16"/>
        <v/>
      </c>
      <c r="AD61" s="52" t="str">
        <f t="shared" si="16"/>
        <v/>
      </c>
      <c r="AE61" s="52" t="str">
        <f t="shared" si="16"/>
        <v/>
      </c>
    </row>
    <row r="62" spans="1:31" x14ac:dyDescent="0.25">
      <c r="C62" s="58"/>
    </row>
    <row r="63" spans="1:31" x14ac:dyDescent="0.25">
      <c r="B63" s="47" t="s">
        <v>37</v>
      </c>
    </row>
    <row r="64" spans="1:31" x14ac:dyDescent="0.25">
      <c r="A64" s="23">
        <f>A61+1</f>
        <v>40</v>
      </c>
      <c r="B64" s="23" t="s">
        <v>43</v>
      </c>
      <c r="C64" s="33"/>
      <c r="D64" s="50" t="str">
        <f t="shared" ref="D64:AE64" si="17">IF(ISBLANK(D10),"",IF(ISBLANK($C$64),"",$C$64))</f>
        <v/>
      </c>
      <c r="E64" s="50" t="str">
        <f t="shared" si="17"/>
        <v/>
      </c>
      <c r="F64" s="50" t="str">
        <f t="shared" si="17"/>
        <v/>
      </c>
      <c r="G64" s="50" t="str">
        <f t="shared" si="17"/>
        <v/>
      </c>
      <c r="H64" s="50" t="str">
        <f t="shared" si="17"/>
        <v/>
      </c>
      <c r="I64" s="50" t="str">
        <f t="shared" si="17"/>
        <v/>
      </c>
      <c r="J64" s="50" t="str">
        <f t="shared" si="17"/>
        <v/>
      </c>
      <c r="K64" s="50" t="str">
        <f t="shared" si="17"/>
        <v/>
      </c>
      <c r="L64" s="50" t="str">
        <f t="shared" si="17"/>
        <v/>
      </c>
      <c r="M64" s="50" t="str">
        <f t="shared" si="17"/>
        <v/>
      </c>
      <c r="N64" s="50" t="str">
        <f t="shared" si="17"/>
        <v/>
      </c>
      <c r="O64" s="50" t="str">
        <f t="shared" si="17"/>
        <v/>
      </c>
      <c r="P64" s="50" t="str">
        <f t="shared" si="17"/>
        <v/>
      </c>
      <c r="Q64" s="50" t="str">
        <f t="shared" si="17"/>
        <v/>
      </c>
      <c r="R64" s="50" t="str">
        <f t="shared" si="17"/>
        <v/>
      </c>
      <c r="S64" s="50" t="str">
        <f t="shared" si="17"/>
        <v/>
      </c>
      <c r="T64" s="50" t="str">
        <f t="shared" si="17"/>
        <v/>
      </c>
      <c r="U64" s="50" t="str">
        <f t="shared" si="17"/>
        <v/>
      </c>
      <c r="V64" s="50" t="str">
        <f t="shared" si="17"/>
        <v/>
      </c>
      <c r="W64" s="50" t="str">
        <f t="shared" si="17"/>
        <v/>
      </c>
      <c r="X64" s="50" t="str">
        <f t="shared" si="17"/>
        <v/>
      </c>
      <c r="Y64" s="50" t="str">
        <f t="shared" si="17"/>
        <v/>
      </c>
      <c r="Z64" s="50" t="str">
        <f t="shared" si="17"/>
        <v/>
      </c>
      <c r="AA64" s="50" t="str">
        <f t="shared" si="17"/>
        <v/>
      </c>
      <c r="AB64" s="50" t="str">
        <f t="shared" si="17"/>
        <v/>
      </c>
      <c r="AC64" s="50" t="str">
        <f t="shared" si="17"/>
        <v/>
      </c>
      <c r="AD64" s="50" t="str">
        <f t="shared" si="17"/>
        <v/>
      </c>
      <c r="AE64" s="50" t="str">
        <f t="shared" si="17"/>
        <v/>
      </c>
    </row>
    <row r="65" spans="1:31" x14ac:dyDescent="0.25">
      <c r="A65" s="23">
        <f>A64+1</f>
        <v>41</v>
      </c>
      <c r="B65" s="23" t="s">
        <v>38</v>
      </c>
      <c r="C65" s="28" t="str">
        <f>IFERROR(SUMPRODUCT(D65:AE65,D17:AE17)/C17,"")</f>
        <v/>
      </c>
      <c r="D65" s="28" t="str">
        <f>IFERROR(D47/(1-D58),"")</f>
        <v/>
      </c>
      <c r="E65" s="28" t="str">
        <f t="shared" ref="E65:AE65" si="18">IFERROR(E47/(1-E58),"")</f>
        <v/>
      </c>
      <c r="F65" s="28" t="str">
        <f t="shared" si="18"/>
        <v/>
      </c>
      <c r="G65" s="28" t="str">
        <f t="shared" si="18"/>
        <v/>
      </c>
      <c r="H65" s="28" t="str">
        <f t="shared" si="18"/>
        <v/>
      </c>
      <c r="I65" s="28" t="str">
        <f t="shared" si="18"/>
        <v/>
      </c>
      <c r="J65" s="28" t="str">
        <f t="shared" si="18"/>
        <v/>
      </c>
      <c r="K65" s="28" t="str">
        <f t="shared" si="18"/>
        <v/>
      </c>
      <c r="L65" s="28" t="str">
        <f t="shared" si="18"/>
        <v/>
      </c>
      <c r="M65" s="28" t="str">
        <f t="shared" si="18"/>
        <v/>
      </c>
      <c r="N65" s="28" t="str">
        <f t="shared" si="18"/>
        <v/>
      </c>
      <c r="O65" s="28" t="str">
        <f t="shared" si="18"/>
        <v/>
      </c>
      <c r="P65" s="28" t="str">
        <f t="shared" si="18"/>
        <v/>
      </c>
      <c r="Q65" s="28" t="str">
        <f t="shared" si="18"/>
        <v/>
      </c>
      <c r="R65" s="28" t="str">
        <f t="shared" si="18"/>
        <v/>
      </c>
      <c r="S65" s="28" t="str">
        <f t="shared" si="18"/>
        <v/>
      </c>
      <c r="T65" s="28" t="str">
        <f t="shared" si="18"/>
        <v/>
      </c>
      <c r="U65" s="28" t="str">
        <f t="shared" si="18"/>
        <v/>
      </c>
      <c r="V65" s="28" t="str">
        <f t="shared" si="18"/>
        <v/>
      </c>
      <c r="W65" s="28" t="str">
        <f t="shared" si="18"/>
        <v/>
      </c>
      <c r="X65" s="28" t="str">
        <f t="shared" si="18"/>
        <v/>
      </c>
      <c r="Y65" s="28" t="str">
        <f t="shared" si="18"/>
        <v/>
      </c>
      <c r="Z65" s="28" t="str">
        <f t="shared" si="18"/>
        <v/>
      </c>
      <c r="AA65" s="28" t="str">
        <f t="shared" si="18"/>
        <v/>
      </c>
      <c r="AB65" s="28" t="str">
        <f t="shared" si="18"/>
        <v/>
      </c>
      <c r="AC65" s="28" t="str">
        <f t="shared" si="18"/>
        <v/>
      </c>
      <c r="AD65" s="28" t="str">
        <f t="shared" si="18"/>
        <v/>
      </c>
      <c r="AE65" s="28" t="str">
        <f t="shared" si="18"/>
        <v/>
      </c>
    </row>
    <row r="66" spans="1:31" x14ac:dyDescent="0.25">
      <c r="A66" s="23">
        <f>A65+1</f>
        <v>42</v>
      </c>
      <c r="B66" s="23" t="s">
        <v>39</v>
      </c>
      <c r="C66" s="30" t="str">
        <f>IFERROR(C65/C61 - 1,"")</f>
        <v/>
      </c>
      <c r="D66" s="30" t="str">
        <f t="shared" ref="D66:AE66" si="19">IFERROR(D65/D61 - 1,"")</f>
        <v/>
      </c>
      <c r="E66" s="30" t="str">
        <f t="shared" si="19"/>
        <v/>
      </c>
      <c r="F66" s="30" t="str">
        <f t="shared" si="19"/>
        <v/>
      </c>
      <c r="G66" s="30" t="str">
        <f t="shared" si="19"/>
        <v/>
      </c>
      <c r="H66" s="30" t="str">
        <f t="shared" si="19"/>
        <v/>
      </c>
      <c r="I66" s="30" t="str">
        <f t="shared" si="19"/>
        <v/>
      </c>
      <c r="J66" s="30" t="str">
        <f t="shared" si="19"/>
        <v/>
      </c>
      <c r="K66" s="30" t="str">
        <f t="shared" si="19"/>
        <v/>
      </c>
      <c r="L66" s="30" t="str">
        <f t="shared" si="19"/>
        <v/>
      </c>
      <c r="M66" s="30" t="str">
        <f t="shared" si="19"/>
        <v/>
      </c>
      <c r="N66" s="30" t="str">
        <f t="shared" si="19"/>
        <v/>
      </c>
      <c r="O66" s="30" t="str">
        <f t="shared" si="19"/>
        <v/>
      </c>
      <c r="P66" s="30" t="str">
        <f t="shared" si="19"/>
        <v/>
      </c>
      <c r="Q66" s="30" t="str">
        <f t="shared" si="19"/>
        <v/>
      </c>
      <c r="R66" s="30" t="str">
        <f t="shared" si="19"/>
        <v/>
      </c>
      <c r="S66" s="30" t="str">
        <f t="shared" si="19"/>
        <v/>
      </c>
      <c r="T66" s="30" t="str">
        <f t="shared" si="19"/>
        <v/>
      </c>
      <c r="U66" s="30" t="str">
        <f t="shared" si="19"/>
        <v/>
      </c>
      <c r="V66" s="30" t="str">
        <f t="shared" si="19"/>
        <v/>
      </c>
      <c r="W66" s="30" t="str">
        <f t="shared" si="19"/>
        <v/>
      </c>
      <c r="X66" s="30" t="str">
        <f t="shared" si="19"/>
        <v/>
      </c>
      <c r="Y66" s="30" t="str">
        <f t="shared" si="19"/>
        <v/>
      </c>
      <c r="Z66" s="30" t="str">
        <f t="shared" si="19"/>
        <v/>
      </c>
      <c r="AA66" s="30" t="str">
        <f t="shared" si="19"/>
        <v/>
      </c>
      <c r="AB66" s="30" t="str">
        <f t="shared" si="19"/>
        <v/>
      </c>
      <c r="AC66" s="30" t="str">
        <f t="shared" si="19"/>
        <v/>
      </c>
      <c r="AD66" s="30" t="str">
        <f t="shared" si="19"/>
        <v/>
      </c>
      <c r="AE66" s="30" t="str">
        <f t="shared" si="19"/>
        <v/>
      </c>
    </row>
    <row r="68" spans="1:31" x14ac:dyDescent="0.25">
      <c r="C68" s="68"/>
    </row>
    <row r="69" spans="1:31" x14ac:dyDescent="0.25">
      <c r="C69" s="69"/>
    </row>
  </sheetData>
  <sheetProtection algorithmName="SHA-512" hashValue="xX+qNlq5da8X1wDjxK3WBoKC4Oa2wbwBA0U+tYSKhaZ0x1WoLjfHcPBuvDNGX1HapJADNgaS05M2u9AvRgA8Yw==" saltValue="/ws7wlY7gWuiFJzT1GwD+g==" spinCount="100000" sheet="1" objects="1" scenarios="1"/>
  <mergeCells count="2">
    <mergeCell ref="A1:J1"/>
    <mergeCell ref="H7:L7"/>
  </mergeCells>
  <phoneticPr fontId="7" type="noConversion"/>
  <dataValidations count="3">
    <dataValidation type="list" allowBlank="1" showInputMessage="1" showErrorMessage="1" sqref="B6" xr:uid="{97A9A66E-6606-4C64-9764-141ECB0360AA}">
      <formula1>Market</formula1>
    </dataValidation>
    <dataValidation type="list" allowBlank="1" showInputMessage="1" showErrorMessage="1" sqref="B7" xr:uid="{FC5668FE-653B-4DE2-B0A9-4B5F088740CF}">
      <formula1>Product</formula1>
    </dataValidation>
    <dataValidation type="list" allowBlank="1" showInputMessage="1" showErrorMessage="1" sqref="D10:AE10" xr:uid="{3EA5C8DD-B2CB-4EC5-A7E1-D96F191E67D5}">
      <formula1>INDIRECT($G$6)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F7EFC9-C4B4-477F-99D9-68B03773DC4C}">
          <x14:formula1>
            <xm:f>Admin!$A$2:$A$23</xm:f>
          </x14:formula1>
          <xm:sqref>B3 G3:J3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C8F8-A162-461C-A3A1-89D8C54E6E2D}">
  <dimension ref="A2:AV32"/>
  <sheetViews>
    <sheetView topLeftCell="X1" workbookViewId="0">
      <selection activeCell="AW4" sqref="AW4"/>
    </sheetView>
  </sheetViews>
  <sheetFormatPr defaultRowHeight="15" x14ac:dyDescent="0.25"/>
  <sheetData>
    <row r="2" spans="1:48" x14ac:dyDescent="0.25">
      <c r="G2">
        <v>10</v>
      </c>
      <c r="H2">
        <v>11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21</v>
      </c>
      <c r="P2">
        <v>24</v>
      </c>
      <c r="Q2">
        <v>25</v>
      </c>
      <c r="R2">
        <v>26</v>
      </c>
      <c r="S2">
        <v>27</v>
      </c>
      <c r="T2">
        <v>28</v>
      </c>
      <c r="U2">
        <v>29</v>
      </c>
      <c r="V2">
        <v>30</v>
      </c>
      <c r="W2">
        <v>31</v>
      </c>
      <c r="X2">
        <v>32</v>
      </c>
      <c r="Y2">
        <v>33</v>
      </c>
      <c r="Z2">
        <v>36</v>
      </c>
      <c r="AA2">
        <v>37</v>
      </c>
      <c r="AB2">
        <v>38</v>
      </c>
      <c r="AC2">
        <v>39</v>
      </c>
      <c r="AD2">
        <v>40</v>
      </c>
      <c r="AE2">
        <v>41</v>
      </c>
      <c r="AF2">
        <v>42</v>
      </c>
      <c r="AG2">
        <v>43</v>
      </c>
      <c r="AH2">
        <v>44</v>
      </c>
      <c r="AI2">
        <v>45</v>
      </c>
      <c r="AJ2">
        <v>47</v>
      </c>
      <c r="AK2">
        <v>50</v>
      </c>
      <c r="AL2">
        <v>51</v>
      </c>
      <c r="AM2">
        <v>52</v>
      </c>
      <c r="AN2">
        <v>53</v>
      </c>
      <c r="AO2">
        <v>54</v>
      </c>
      <c r="AP2">
        <v>55</v>
      </c>
      <c r="AQ2">
        <v>56</v>
      </c>
      <c r="AR2">
        <v>57</v>
      </c>
      <c r="AS2">
        <v>58</v>
      </c>
      <c r="AT2">
        <v>64</v>
      </c>
      <c r="AU2">
        <v>65</v>
      </c>
      <c r="AV2">
        <v>66</v>
      </c>
    </row>
    <row r="3" spans="1:48" ht="75.75" thickBot="1" x14ac:dyDescent="0.3">
      <c r="A3" s="8" t="s">
        <v>118</v>
      </c>
      <c r="B3" s="5" t="s">
        <v>44</v>
      </c>
      <c r="C3" s="5" t="s">
        <v>92</v>
      </c>
      <c r="D3" s="5" t="s">
        <v>93</v>
      </c>
      <c r="E3" s="5" t="s">
        <v>94</v>
      </c>
      <c r="F3" s="5" t="s">
        <v>95</v>
      </c>
      <c r="G3" s="5" t="s">
        <v>97</v>
      </c>
      <c r="H3" s="5" t="s">
        <v>96</v>
      </c>
      <c r="I3" s="6" t="s">
        <v>98</v>
      </c>
      <c r="J3" s="6" t="s">
        <v>99</v>
      </c>
      <c r="K3" s="6" t="s">
        <v>119</v>
      </c>
      <c r="L3" s="6" t="s">
        <v>100</v>
      </c>
      <c r="M3" s="6" t="s">
        <v>142</v>
      </c>
      <c r="N3" s="6" t="s">
        <v>143</v>
      </c>
      <c r="O3" s="6" t="s">
        <v>171</v>
      </c>
      <c r="P3" s="6" t="s">
        <v>144</v>
      </c>
      <c r="Q3" s="6" t="s">
        <v>145</v>
      </c>
      <c r="R3" s="6" t="s">
        <v>146</v>
      </c>
      <c r="S3" s="6" t="s">
        <v>147</v>
      </c>
      <c r="T3" s="6" t="s">
        <v>149</v>
      </c>
      <c r="U3" s="6" t="s">
        <v>148</v>
      </c>
      <c r="V3" s="6" t="s">
        <v>150</v>
      </c>
      <c r="W3" s="6" t="s">
        <v>151</v>
      </c>
      <c r="X3" s="6" t="s">
        <v>152</v>
      </c>
      <c r="Y3" s="6" t="s">
        <v>134</v>
      </c>
      <c r="Z3" s="6" t="s">
        <v>41</v>
      </c>
      <c r="AA3" s="6" t="s">
        <v>42</v>
      </c>
      <c r="AB3" s="6" t="s">
        <v>128</v>
      </c>
      <c r="AC3" s="6" t="s">
        <v>153</v>
      </c>
      <c r="AD3" s="6" t="s">
        <v>154</v>
      </c>
      <c r="AE3" s="6" t="s">
        <v>155</v>
      </c>
      <c r="AF3" s="6" t="s">
        <v>32</v>
      </c>
      <c r="AG3" s="6" t="s">
        <v>33</v>
      </c>
      <c r="AH3" s="6" t="s">
        <v>34</v>
      </c>
      <c r="AI3" s="6" t="s">
        <v>156</v>
      </c>
      <c r="AJ3" s="6" t="s">
        <v>169</v>
      </c>
      <c r="AK3" s="6" t="s">
        <v>120</v>
      </c>
      <c r="AL3" s="6" t="s">
        <v>121</v>
      </c>
      <c r="AM3" s="6" t="s">
        <v>122</v>
      </c>
      <c r="AN3" s="6" t="s">
        <v>123</v>
      </c>
      <c r="AO3" s="6" t="s">
        <v>124</v>
      </c>
      <c r="AP3" s="6" t="s">
        <v>125</v>
      </c>
      <c r="AQ3" s="6" t="s">
        <v>126</v>
      </c>
      <c r="AR3" s="6" t="s">
        <v>35</v>
      </c>
      <c r="AS3" s="6" t="s">
        <v>101</v>
      </c>
      <c r="AT3" s="6" t="s">
        <v>102</v>
      </c>
      <c r="AU3" s="6" t="s">
        <v>103</v>
      </c>
      <c r="AV3" s="6" t="s">
        <v>127</v>
      </c>
    </row>
    <row r="4" spans="1:48" ht="15.75" thickTop="1" x14ac:dyDescent="0.25">
      <c r="A4">
        <v>0</v>
      </c>
      <c r="B4">
        <f>RateCalc!$B$3</f>
        <v>0</v>
      </c>
      <c r="C4" t="str">
        <f>RateCalc!$B$4</f>
        <v xml:space="preserve"> </v>
      </c>
      <c r="D4">
        <f>RateCalc!$B$5</f>
        <v>0</v>
      </c>
      <c r="E4">
        <f>RateCalc!$B$6</f>
        <v>0</v>
      </c>
      <c r="F4">
        <f>RateCalc!$B$7</f>
        <v>0</v>
      </c>
      <c r="G4" t="str">
        <f>RateCalc!C10</f>
        <v>XXXX</v>
      </c>
      <c r="H4" t="str">
        <f>RateCalc!C11</f>
        <v>XXXX</v>
      </c>
      <c r="I4" s="43">
        <f>RateCalc!C14</f>
        <v>0</v>
      </c>
      <c r="J4" s="43">
        <f>RateCalc!C15</f>
        <v>0</v>
      </c>
      <c r="K4" s="43">
        <f>RateCalc!C16</f>
        <v>0</v>
      </c>
      <c r="L4" s="44">
        <f>RateCalc!C17</f>
        <v>0</v>
      </c>
      <c r="M4" s="43">
        <f>RateCalc!C18</f>
        <v>0</v>
      </c>
      <c r="N4" s="43">
        <f>RateCalc!C19</f>
        <v>0</v>
      </c>
      <c r="O4" s="43">
        <f>RateCalc!C21</f>
        <v>0</v>
      </c>
      <c r="P4" s="43" t="str">
        <f>RateCalc!C24</f>
        <v/>
      </c>
      <c r="Q4" s="9" t="str">
        <f>RateCalc!C25</f>
        <v/>
      </c>
      <c r="R4" s="9" t="str">
        <f>RateCalc!C26</f>
        <v/>
      </c>
      <c r="S4" s="9" t="str">
        <f>RateCalc!C27</f>
        <v/>
      </c>
      <c r="T4" s="9" t="str">
        <f>RateCalc!C28</f>
        <v/>
      </c>
      <c r="U4" s="9" t="str">
        <f>RateCalc!C29</f>
        <v/>
      </c>
      <c r="V4" s="9" t="str">
        <f>RateCalc!C30</f>
        <v/>
      </c>
      <c r="W4" s="9" t="str">
        <f>RateCalc!C31</f>
        <v/>
      </c>
      <c r="X4" s="9" t="str">
        <f>RateCalc!C32</f>
        <v/>
      </c>
      <c r="Y4" s="43" t="str">
        <f>RateCalc!C33</f>
        <v/>
      </c>
      <c r="Z4" s="44">
        <f>RateCalc!C36</f>
        <v>1</v>
      </c>
      <c r="AA4" s="44">
        <f>RateCalc!C37</f>
        <v>1</v>
      </c>
      <c r="AB4" s="44">
        <f>RateCalc!C38</f>
        <v>1</v>
      </c>
      <c r="AC4" s="44">
        <f>RateCalc!C39</f>
        <v>1</v>
      </c>
      <c r="AD4" s="44">
        <f>RateCalc!C40</f>
        <v>1</v>
      </c>
      <c r="AE4" s="44">
        <f>RateCalc!C41</f>
        <v>1</v>
      </c>
      <c r="AF4" s="44">
        <f>RateCalc!C42</f>
        <v>1</v>
      </c>
      <c r="AG4" s="44">
        <f>RateCalc!C43</f>
        <v>1</v>
      </c>
      <c r="AH4" s="44">
        <f>RateCalc!C44</f>
        <v>1</v>
      </c>
      <c r="AI4" s="44">
        <f>RateCalc!C45</f>
        <v>1</v>
      </c>
      <c r="AJ4" s="44">
        <f>RateCalc!C47</f>
        <v>0</v>
      </c>
      <c r="AK4" s="9" t="str">
        <f>RateCalc!C50</f>
        <v/>
      </c>
      <c r="AL4" s="9" t="str">
        <f>RateCalc!C51</f>
        <v/>
      </c>
      <c r="AM4" s="9" t="str">
        <f>RateCalc!C52</f>
        <v/>
      </c>
      <c r="AN4" s="9" t="str">
        <f>RateCalc!C53</f>
        <v/>
      </c>
      <c r="AO4" s="9" t="str">
        <f>RateCalc!C54</f>
        <v/>
      </c>
      <c r="AP4" s="9" t="str">
        <f>RateCalc!C55</f>
        <v/>
      </c>
      <c r="AQ4" s="9" t="str">
        <f>RateCalc!C56</f>
        <v/>
      </c>
      <c r="AR4" s="9" t="str">
        <f>RateCalc!C57</f>
        <v/>
      </c>
      <c r="AS4" s="9">
        <f>RateCalc!C58</f>
        <v>0</v>
      </c>
      <c r="AT4" s="10">
        <f>RateCalc!$C$64</f>
        <v>0</v>
      </c>
      <c r="AU4" s="43" t="str">
        <f>RateCalc!C65</f>
        <v/>
      </c>
      <c r="AV4" s="9" t="str">
        <f>RateCalc!C66</f>
        <v/>
      </c>
    </row>
    <row r="5" spans="1:48" x14ac:dyDescent="0.25">
      <c r="A5">
        <v>1</v>
      </c>
      <c r="B5">
        <f>RateCalc!$B$3</f>
        <v>0</v>
      </c>
      <c r="C5" t="str">
        <f>RateCalc!$B$4</f>
        <v xml:space="preserve"> </v>
      </c>
      <c r="D5">
        <f>RateCalc!$B$5</f>
        <v>0</v>
      </c>
      <c r="E5">
        <f>RateCalc!$B$6</f>
        <v>0</v>
      </c>
      <c r="F5">
        <f>RateCalc!$B$7</f>
        <v>0</v>
      </c>
      <c r="G5">
        <f>INDEX(RateCalc!$D$10:$AE$10,Import!$A5)</f>
        <v>0</v>
      </c>
      <c r="H5">
        <f>INDEX(RateCalc!$D$11:$AE$11,Import!$A5)</f>
        <v>0</v>
      </c>
      <c r="I5" s="43">
        <f>INDEX(RateCalc!$D$14:$AE$14,Import!$A5)</f>
        <v>0</v>
      </c>
      <c r="J5" s="43">
        <f>INDEX(RateCalc!$D$15:$AE$15,Import!$A5)</f>
        <v>0</v>
      </c>
      <c r="K5" s="43">
        <f>INDEX(RateCalc!$D$16:$AE$16,Import!$A5)</f>
        <v>0</v>
      </c>
      <c r="L5" s="44">
        <f>INDEX(RateCalc!$D$17:$AE$17,Import!$A5)</f>
        <v>0</v>
      </c>
      <c r="M5" s="43" t="str">
        <f>INDEX(RateCalc!$D$18:$AE$18,Import!$A5)</f>
        <v/>
      </c>
      <c r="N5" s="43" t="str">
        <f>INDEX(RateCalc!$D$19:$AE$19,Import!$A5)</f>
        <v/>
      </c>
      <c r="O5" s="43">
        <f>INDEX(RateCalc!$D$21:$AE$21,Import!$A5)</f>
        <v>0</v>
      </c>
      <c r="P5" s="43">
        <f>INDEX(RateCalc!$D$24:$AE$24,Import!$A5)</f>
        <v>0</v>
      </c>
      <c r="Q5" s="9">
        <f>INDEX(RateCalc!$D$25:$AE$25,Import!$A5)</f>
        <v>0</v>
      </c>
      <c r="R5" s="9">
        <f>INDEX(RateCalc!$D$26:$AE$26,Import!$A5)</f>
        <v>0</v>
      </c>
      <c r="S5" s="9">
        <f>INDEX(RateCalc!$D$27:$AE$27,Import!$A5)</f>
        <v>0</v>
      </c>
      <c r="T5" s="9">
        <f>INDEX(RateCalc!$D$28:$AE$28,Import!$A5)</f>
        <v>0</v>
      </c>
      <c r="U5" s="9">
        <f>INDEX(RateCalc!$D$29:$AE$29,Import!$A5)</f>
        <v>0</v>
      </c>
      <c r="V5" s="9">
        <f>INDEX(RateCalc!$D$30:$AE$30,Import!$A5)</f>
        <v>0</v>
      </c>
      <c r="W5" s="9">
        <f>INDEX(RateCalc!$D$31:$AE$31,Import!$A5)</f>
        <v>0</v>
      </c>
      <c r="X5" s="9">
        <f>INDEX(RateCalc!$D$32:$AE$32,Import!$A5)</f>
        <v>0</v>
      </c>
      <c r="Y5" s="43" t="str">
        <f>INDEX(RateCalc!$D$33:$AE$33,Import!$A5)</f>
        <v/>
      </c>
      <c r="Z5" s="44">
        <f>INDEX(RateCalc!$D$36:$AE$36,Import!$A5)</f>
        <v>1</v>
      </c>
      <c r="AA5" s="44">
        <f>INDEX(RateCalc!$D$37:$AE$37,Import!$A5)</f>
        <v>1</v>
      </c>
      <c r="AB5" s="44">
        <f>INDEX(RateCalc!$D$38:$AE$38,Import!$A5)</f>
        <v>1</v>
      </c>
      <c r="AC5" s="44">
        <f>INDEX(RateCalc!$D$39:$AE$39,Import!$A5)</f>
        <v>1</v>
      </c>
      <c r="AD5" s="44">
        <f>INDEX(RateCalc!$D$40:$AE$40,Import!$A5)</f>
        <v>1</v>
      </c>
      <c r="AE5" s="44">
        <f>INDEX(RateCalc!$D$41:$AE$41,Import!$A5)</f>
        <v>1</v>
      </c>
      <c r="AF5" s="44">
        <f>INDEX(RateCalc!$D$42:$AE$42,Import!$A5)</f>
        <v>1</v>
      </c>
      <c r="AG5" s="44">
        <f>INDEX(RateCalc!$D$43:$AE$43,Import!$A5)</f>
        <v>1</v>
      </c>
      <c r="AH5" s="44">
        <f>INDEX(RateCalc!$D$44:$AE$44,Import!$A5)</f>
        <v>1</v>
      </c>
      <c r="AI5" s="44">
        <f>INDEX(RateCalc!$D$45:$AE$45,Import!$A5)</f>
        <v>1</v>
      </c>
      <c r="AJ5" s="44" t="str">
        <f>INDEX(RateCalc!$D$47:$AE$47,Import!$A5)</f>
        <v/>
      </c>
      <c r="AK5" s="9">
        <f>INDEX(RateCalc!$D$50:$AE$50,Import!$A5)</f>
        <v>0</v>
      </c>
      <c r="AL5" s="9">
        <f>INDEX(RateCalc!$D$51:$AE$51,Import!$A5)</f>
        <v>0</v>
      </c>
      <c r="AM5" s="9">
        <f>INDEX(RateCalc!$D$52:$AE$52,Import!$A5)</f>
        <v>0</v>
      </c>
      <c r="AN5" s="9">
        <f>INDEX(RateCalc!$D$53:$AE$53,Import!$A5)</f>
        <v>0</v>
      </c>
      <c r="AO5" s="9">
        <f>INDEX(RateCalc!$D$54:$AE$54,Import!$A5)</f>
        <v>0</v>
      </c>
      <c r="AP5" s="9">
        <f>INDEX(RateCalc!$D$55:$AE$55,Import!$A5)</f>
        <v>0</v>
      </c>
      <c r="AQ5" s="9">
        <f>INDEX(RateCalc!$D$56:$AE$56,Import!$A5)</f>
        <v>0</v>
      </c>
      <c r="AR5" s="9">
        <f>INDEX(RateCalc!$D$57:$AE$57,Import!$A5)</f>
        <v>0</v>
      </c>
      <c r="AS5" s="9" t="str">
        <f>INDEX(RateCalc!$D$58:$AE$58,Import!$A5)</f>
        <v/>
      </c>
      <c r="AT5" s="10">
        <f>RateCalc!$C$64</f>
        <v>0</v>
      </c>
      <c r="AU5" s="43" t="str">
        <f>INDEX(RateCalc!$D$65:$AE$65,Import!$A5)</f>
        <v/>
      </c>
      <c r="AV5" s="9" t="str">
        <f>INDEX(RateCalc!$D$66:$AE$66,Import!$A5)</f>
        <v/>
      </c>
    </row>
    <row r="6" spans="1:48" x14ac:dyDescent="0.25">
      <c r="A6">
        <v>2</v>
      </c>
      <c r="B6">
        <f>RateCalc!$B$3</f>
        <v>0</v>
      </c>
      <c r="C6" t="str">
        <f>RateCalc!$B$4</f>
        <v xml:space="preserve"> </v>
      </c>
      <c r="D6">
        <f>RateCalc!$B$5</f>
        <v>0</v>
      </c>
      <c r="E6">
        <f>RateCalc!$B$6</f>
        <v>0</v>
      </c>
      <c r="F6">
        <f>RateCalc!$B$7</f>
        <v>0</v>
      </c>
      <c r="G6">
        <f>INDEX(RateCalc!$D$10:$AE$10,Import!$A6)</f>
        <v>0</v>
      </c>
      <c r="H6">
        <f>INDEX(RateCalc!$D$11:$AE$11,Import!$A6)</f>
        <v>0</v>
      </c>
      <c r="I6" s="43">
        <f>INDEX(RateCalc!$D$14:$AE$14,Import!$A6)</f>
        <v>0</v>
      </c>
      <c r="J6" s="43">
        <f>INDEX(RateCalc!$D$15:$AE$15,Import!$A6)</f>
        <v>0</v>
      </c>
      <c r="K6" s="43">
        <f>INDEX(RateCalc!$D$16:$AE$16,Import!$A6)</f>
        <v>0</v>
      </c>
      <c r="L6" s="44">
        <f>INDEX(RateCalc!$D$17:$AE$17,Import!$A6)</f>
        <v>0</v>
      </c>
      <c r="M6" s="43" t="str">
        <f>INDEX(RateCalc!$D$18:$AE$18,Import!$A6)</f>
        <v/>
      </c>
      <c r="N6" s="43" t="str">
        <f>INDEX(RateCalc!$D$19:$AE$19,Import!$A6)</f>
        <v/>
      </c>
      <c r="O6" s="43">
        <f>INDEX(RateCalc!$D$21:$AE$21,Import!$A6)</f>
        <v>0</v>
      </c>
      <c r="P6" s="43">
        <f>INDEX(RateCalc!$D$24:$AE$24,Import!$A6)</f>
        <v>0</v>
      </c>
      <c r="Q6" s="9">
        <f>INDEX(RateCalc!$D$25:$AE$25,Import!$A6)</f>
        <v>0</v>
      </c>
      <c r="R6" s="9">
        <f>INDEX(RateCalc!$D$26:$AE$26,Import!$A6)</f>
        <v>0</v>
      </c>
      <c r="S6" s="9">
        <f>INDEX(RateCalc!$D$27:$AE$27,Import!$A6)</f>
        <v>0</v>
      </c>
      <c r="T6" s="9">
        <f>INDEX(RateCalc!$D$28:$AE$28,Import!$A6)</f>
        <v>0</v>
      </c>
      <c r="U6" s="9">
        <f>INDEX(RateCalc!$D$29:$AE$29,Import!$A6)</f>
        <v>0</v>
      </c>
      <c r="V6" s="9">
        <f>INDEX(RateCalc!$D$30:$AE$30,Import!$A6)</f>
        <v>0</v>
      </c>
      <c r="W6" s="9">
        <f>INDEX(RateCalc!$D$31:$AE$31,Import!$A6)</f>
        <v>0</v>
      </c>
      <c r="X6" s="9">
        <f>INDEX(RateCalc!$D$32:$AE$32,Import!$A6)</f>
        <v>0</v>
      </c>
      <c r="Y6" s="43" t="str">
        <f>INDEX(RateCalc!$D$33:$AE$33,Import!$A6)</f>
        <v/>
      </c>
      <c r="Z6" s="44">
        <f>INDEX(RateCalc!$D$36:$AE$36,Import!$A6)</f>
        <v>1</v>
      </c>
      <c r="AA6" s="44">
        <f>INDEX(RateCalc!$D$37:$AE$37,Import!$A6)</f>
        <v>1</v>
      </c>
      <c r="AB6" s="44">
        <f>INDEX(RateCalc!$D$38:$AE$38,Import!$A6)</f>
        <v>1</v>
      </c>
      <c r="AC6" s="44">
        <f>INDEX(RateCalc!$D$39:$AE$39,Import!$A6)</f>
        <v>1</v>
      </c>
      <c r="AD6" s="44">
        <f>INDEX(RateCalc!$D$40:$AE$40,Import!$A6)</f>
        <v>1</v>
      </c>
      <c r="AE6" s="44">
        <f>INDEX(RateCalc!$D$41:$AE$41,Import!$A6)</f>
        <v>1</v>
      </c>
      <c r="AF6" s="44">
        <f>INDEX(RateCalc!$D$42:$AE$42,Import!$A6)</f>
        <v>1</v>
      </c>
      <c r="AG6" s="44">
        <f>INDEX(RateCalc!$D$43:$AE$43,Import!$A6)</f>
        <v>1</v>
      </c>
      <c r="AH6" s="44">
        <f>INDEX(RateCalc!$D$44:$AE$44,Import!$A6)</f>
        <v>1</v>
      </c>
      <c r="AI6" s="44">
        <f>INDEX(RateCalc!$D$45:$AE$45,Import!$A6)</f>
        <v>1</v>
      </c>
      <c r="AJ6" s="44" t="str">
        <f>INDEX(RateCalc!$D$47:$AE$47,Import!$A6)</f>
        <v/>
      </c>
      <c r="AK6" s="9">
        <f>INDEX(RateCalc!$D$50:$AE$50,Import!$A6)</f>
        <v>0</v>
      </c>
      <c r="AL6" s="9">
        <f>INDEX(RateCalc!$D$51:$AE$51,Import!$A6)</f>
        <v>0</v>
      </c>
      <c r="AM6" s="9">
        <f>INDEX(RateCalc!$D$52:$AE$52,Import!$A6)</f>
        <v>0</v>
      </c>
      <c r="AN6" s="9">
        <f>INDEX(RateCalc!$D$53:$AE$53,Import!$A6)</f>
        <v>0</v>
      </c>
      <c r="AO6" s="9">
        <f>INDEX(RateCalc!$D$54:$AE$54,Import!$A6)</f>
        <v>0</v>
      </c>
      <c r="AP6" s="9">
        <f>INDEX(RateCalc!$D$55:$AE$55,Import!$A6)</f>
        <v>0</v>
      </c>
      <c r="AQ6" s="9">
        <f>INDEX(RateCalc!$D$56:$AE$56,Import!$A6)</f>
        <v>0</v>
      </c>
      <c r="AR6" s="9">
        <f>INDEX(RateCalc!$D$57:$AE$57,Import!$A6)</f>
        <v>0</v>
      </c>
      <c r="AS6" s="9" t="str">
        <f>INDEX(RateCalc!$D$58:$AE$58,Import!$A6)</f>
        <v/>
      </c>
      <c r="AT6" s="10">
        <f>RateCalc!$C$64</f>
        <v>0</v>
      </c>
      <c r="AU6" s="43" t="str">
        <f>INDEX(RateCalc!$D$65:$AE$65,Import!$A6)</f>
        <v/>
      </c>
      <c r="AV6" s="9" t="str">
        <f>INDEX(RateCalc!$D$66:$AE$66,Import!$A6)</f>
        <v/>
      </c>
    </row>
    <row r="7" spans="1:48" x14ac:dyDescent="0.25">
      <c r="A7">
        <v>3</v>
      </c>
      <c r="B7">
        <f>RateCalc!$B$3</f>
        <v>0</v>
      </c>
      <c r="C7" t="str">
        <f>RateCalc!$B$4</f>
        <v xml:space="preserve"> </v>
      </c>
      <c r="D7">
        <f>RateCalc!$B$5</f>
        <v>0</v>
      </c>
      <c r="E7">
        <f>RateCalc!$B$6</f>
        <v>0</v>
      </c>
      <c r="F7">
        <f>RateCalc!$B$7</f>
        <v>0</v>
      </c>
      <c r="G7">
        <f>INDEX(RateCalc!$D$10:$AE$10,Import!$A7)</f>
        <v>0</v>
      </c>
      <c r="H7">
        <f>INDEX(RateCalc!$D$11:$AE$11,Import!$A7)</f>
        <v>0</v>
      </c>
      <c r="I7" s="43">
        <f>INDEX(RateCalc!$D$14:$AE$14,Import!$A7)</f>
        <v>0</v>
      </c>
      <c r="J7" s="43">
        <f>INDEX(RateCalc!$D$15:$AE$15,Import!$A7)</f>
        <v>0</v>
      </c>
      <c r="K7" s="43">
        <f>INDEX(RateCalc!$D$16:$AE$16,Import!$A7)</f>
        <v>0</v>
      </c>
      <c r="L7" s="44">
        <f>INDEX(RateCalc!$D$17:$AE$17,Import!$A7)</f>
        <v>0</v>
      </c>
      <c r="M7" s="43" t="str">
        <f>INDEX(RateCalc!$D$18:$AE$18,Import!$A7)</f>
        <v/>
      </c>
      <c r="N7" s="43" t="str">
        <f>INDEX(RateCalc!$D$19:$AE$19,Import!$A7)</f>
        <v/>
      </c>
      <c r="O7" s="43">
        <f>INDEX(RateCalc!$D$21:$AE$21,Import!$A7)</f>
        <v>0</v>
      </c>
      <c r="P7" s="43">
        <f>INDEX(RateCalc!$D$24:$AE$24,Import!$A7)</f>
        <v>0</v>
      </c>
      <c r="Q7" s="9">
        <f>INDEX(RateCalc!$D$25:$AE$25,Import!$A7)</f>
        <v>0</v>
      </c>
      <c r="R7" s="9">
        <f>INDEX(RateCalc!$D$26:$AE$26,Import!$A7)</f>
        <v>0</v>
      </c>
      <c r="S7" s="9">
        <f>INDEX(RateCalc!$D$27:$AE$27,Import!$A7)</f>
        <v>0</v>
      </c>
      <c r="T7" s="9">
        <f>INDEX(RateCalc!$D$28:$AE$28,Import!$A7)</f>
        <v>0</v>
      </c>
      <c r="U7" s="9">
        <f>INDEX(RateCalc!$D$29:$AE$29,Import!$A7)</f>
        <v>0</v>
      </c>
      <c r="V7" s="9">
        <f>INDEX(RateCalc!$D$30:$AE$30,Import!$A7)</f>
        <v>0</v>
      </c>
      <c r="W7" s="9">
        <f>INDEX(RateCalc!$D$31:$AE$31,Import!$A7)</f>
        <v>0</v>
      </c>
      <c r="X7" s="9">
        <f>INDEX(RateCalc!$D$32:$AE$32,Import!$A7)</f>
        <v>0</v>
      </c>
      <c r="Y7" s="43" t="str">
        <f>INDEX(RateCalc!$D$33:$AE$33,Import!$A7)</f>
        <v/>
      </c>
      <c r="Z7" s="44">
        <f>INDEX(RateCalc!$D$36:$AE$36,Import!$A7)</f>
        <v>1</v>
      </c>
      <c r="AA7" s="44">
        <f>INDEX(RateCalc!$D$37:$AE$37,Import!$A7)</f>
        <v>1</v>
      </c>
      <c r="AB7" s="44">
        <f>INDEX(RateCalc!$D$38:$AE$38,Import!$A7)</f>
        <v>1</v>
      </c>
      <c r="AC7" s="44">
        <f>INDEX(RateCalc!$D$39:$AE$39,Import!$A7)</f>
        <v>1</v>
      </c>
      <c r="AD7" s="44">
        <f>INDEX(RateCalc!$D$40:$AE$40,Import!$A7)</f>
        <v>1</v>
      </c>
      <c r="AE7" s="44">
        <f>INDEX(RateCalc!$D$41:$AE$41,Import!$A7)</f>
        <v>1</v>
      </c>
      <c r="AF7" s="44">
        <f>INDEX(RateCalc!$D$42:$AE$42,Import!$A7)</f>
        <v>1</v>
      </c>
      <c r="AG7" s="44">
        <f>INDEX(RateCalc!$D$43:$AE$43,Import!$A7)</f>
        <v>1</v>
      </c>
      <c r="AH7" s="44">
        <f>INDEX(RateCalc!$D$44:$AE$44,Import!$A7)</f>
        <v>1</v>
      </c>
      <c r="AI7" s="44">
        <f>INDEX(RateCalc!$D$45:$AE$45,Import!$A7)</f>
        <v>1</v>
      </c>
      <c r="AJ7" s="44" t="str">
        <f>INDEX(RateCalc!$D$47:$AE$47,Import!$A7)</f>
        <v/>
      </c>
      <c r="AK7" s="9">
        <f>INDEX(RateCalc!$D$50:$AE$50,Import!$A7)</f>
        <v>0</v>
      </c>
      <c r="AL7" s="9">
        <f>INDEX(RateCalc!$D$51:$AE$51,Import!$A7)</f>
        <v>0</v>
      </c>
      <c r="AM7" s="9">
        <f>INDEX(RateCalc!$D$52:$AE$52,Import!$A7)</f>
        <v>0</v>
      </c>
      <c r="AN7" s="9">
        <f>INDEX(RateCalc!$D$53:$AE$53,Import!$A7)</f>
        <v>0</v>
      </c>
      <c r="AO7" s="9">
        <f>INDEX(RateCalc!$D$54:$AE$54,Import!$A7)</f>
        <v>0</v>
      </c>
      <c r="AP7" s="9">
        <f>INDEX(RateCalc!$D$55:$AE$55,Import!$A7)</f>
        <v>0</v>
      </c>
      <c r="AQ7" s="9">
        <f>INDEX(RateCalc!$D$56:$AE$56,Import!$A7)</f>
        <v>0</v>
      </c>
      <c r="AR7" s="9">
        <f>INDEX(RateCalc!$D$57:$AE$57,Import!$A7)</f>
        <v>0</v>
      </c>
      <c r="AS7" s="9" t="str">
        <f>INDEX(RateCalc!$D$58:$AE$58,Import!$A7)</f>
        <v/>
      </c>
      <c r="AT7" s="10">
        <f>RateCalc!$C$64</f>
        <v>0</v>
      </c>
      <c r="AU7" s="43" t="str">
        <f>INDEX(RateCalc!$D$65:$AE$65,Import!$A7)</f>
        <v/>
      </c>
      <c r="AV7" s="9" t="str">
        <f>INDEX(RateCalc!$D$66:$AE$66,Import!$A7)</f>
        <v/>
      </c>
    </row>
    <row r="8" spans="1:48" x14ac:dyDescent="0.25">
      <c r="A8">
        <v>4</v>
      </c>
      <c r="B8">
        <f>RateCalc!$B$3</f>
        <v>0</v>
      </c>
      <c r="C8" t="str">
        <f>RateCalc!$B$4</f>
        <v xml:space="preserve"> </v>
      </c>
      <c r="D8">
        <f>RateCalc!$B$5</f>
        <v>0</v>
      </c>
      <c r="E8">
        <f>RateCalc!$B$6</f>
        <v>0</v>
      </c>
      <c r="F8">
        <f>RateCalc!$B$7</f>
        <v>0</v>
      </c>
      <c r="G8">
        <f>INDEX(RateCalc!$D$10:$AE$10,Import!$A8)</f>
        <v>0</v>
      </c>
      <c r="H8">
        <f>INDEX(RateCalc!$D$11:$AE$11,Import!$A8)</f>
        <v>0</v>
      </c>
      <c r="I8" s="43">
        <f>INDEX(RateCalc!$D$14:$AE$14,Import!$A8)</f>
        <v>0</v>
      </c>
      <c r="J8" s="43">
        <f>INDEX(RateCalc!$D$15:$AE$15,Import!$A8)</f>
        <v>0</v>
      </c>
      <c r="K8" s="43">
        <f>INDEX(RateCalc!$D$16:$AE$16,Import!$A8)</f>
        <v>0</v>
      </c>
      <c r="L8" s="44">
        <f>INDEX(RateCalc!$D$17:$AE$17,Import!$A8)</f>
        <v>0</v>
      </c>
      <c r="M8" s="43" t="str">
        <f>INDEX(RateCalc!$D$18:$AE$18,Import!$A8)</f>
        <v/>
      </c>
      <c r="N8" s="43" t="str">
        <f>INDEX(RateCalc!$D$19:$AE$19,Import!$A8)</f>
        <v/>
      </c>
      <c r="O8" s="43">
        <f>INDEX(RateCalc!$D$21:$AE$21,Import!$A8)</f>
        <v>0</v>
      </c>
      <c r="P8" s="43">
        <f>INDEX(RateCalc!$D$24:$AE$24,Import!$A8)</f>
        <v>0</v>
      </c>
      <c r="Q8" s="9">
        <f>INDEX(RateCalc!$D$25:$AE$25,Import!$A8)</f>
        <v>0</v>
      </c>
      <c r="R8" s="9">
        <f>INDEX(RateCalc!$D$26:$AE$26,Import!$A8)</f>
        <v>0</v>
      </c>
      <c r="S8" s="9">
        <f>INDEX(RateCalc!$D$27:$AE$27,Import!$A8)</f>
        <v>0</v>
      </c>
      <c r="T8" s="9">
        <f>INDEX(RateCalc!$D$28:$AE$28,Import!$A8)</f>
        <v>0</v>
      </c>
      <c r="U8" s="9">
        <f>INDEX(RateCalc!$D$29:$AE$29,Import!$A8)</f>
        <v>0</v>
      </c>
      <c r="V8" s="9">
        <f>INDEX(RateCalc!$D$30:$AE$30,Import!$A8)</f>
        <v>0</v>
      </c>
      <c r="W8" s="9">
        <f>INDEX(RateCalc!$D$31:$AE$31,Import!$A8)</f>
        <v>0</v>
      </c>
      <c r="X8" s="9">
        <f>INDEX(RateCalc!$D$32:$AE$32,Import!$A8)</f>
        <v>0</v>
      </c>
      <c r="Y8" s="43" t="str">
        <f>INDEX(RateCalc!$D$33:$AE$33,Import!$A8)</f>
        <v/>
      </c>
      <c r="Z8" s="44">
        <f>INDEX(RateCalc!$D$36:$AE$36,Import!$A8)</f>
        <v>1</v>
      </c>
      <c r="AA8" s="44">
        <f>INDEX(RateCalc!$D$37:$AE$37,Import!$A8)</f>
        <v>1</v>
      </c>
      <c r="AB8" s="44">
        <f>INDEX(RateCalc!$D$38:$AE$38,Import!$A8)</f>
        <v>1</v>
      </c>
      <c r="AC8" s="44">
        <f>INDEX(RateCalc!$D$39:$AE$39,Import!$A8)</f>
        <v>1</v>
      </c>
      <c r="AD8" s="44">
        <f>INDEX(RateCalc!$D$40:$AE$40,Import!$A8)</f>
        <v>1</v>
      </c>
      <c r="AE8" s="44">
        <f>INDEX(RateCalc!$D$41:$AE$41,Import!$A8)</f>
        <v>1</v>
      </c>
      <c r="AF8" s="44">
        <f>INDEX(RateCalc!$D$42:$AE$42,Import!$A8)</f>
        <v>1</v>
      </c>
      <c r="AG8" s="44">
        <f>INDEX(RateCalc!$D$43:$AE$43,Import!$A8)</f>
        <v>1</v>
      </c>
      <c r="AH8" s="44">
        <f>INDEX(RateCalc!$D$44:$AE$44,Import!$A8)</f>
        <v>1</v>
      </c>
      <c r="AI8" s="44">
        <f>INDEX(RateCalc!$D$45:$AE$45,Import!$A8)</f>
        <v>1</v>
      </c>
      <c r="AJ8" s="44" t="str">
        <f>INDEX(RateCalc!$D$47:$AE$47,Import!$A8)</f>
        <v/>
      </c>
      <c r="AK8" s="9">
        <f>INDEX(RateCalc!$D$50:$AE$50,Import!$A8)</f>
        <v>0</v>
      </c>
      <c r="AL8" s="9">
        <f>INDEX(RateCalc!$D$51:$AE$51,Import!$A8)</f>
        <v>0</v>
      </c>
      <c r="AM8" s="9">
        <f>INDEX(RateCalc!$D$52:$AE$52,Import!$A8)</f>
        <v>0</v>
      </c>
      <c r="AN8" s="9">
        <f>INDEX(RateCalc!$D$53:$AE$53,Import!$A8)</f>
        <v>0</v>
      </c>
      <c r="AO8" s="9">
        <f>INDEX(RateCalc!$D$54:$AE$54,Import!$A8)</f>
        <v>0</v>
      </c>
      <c r="AP8" s="9">
        <f>INDEX(RateCalc!$D$55:$AE$55,Import!$A8)</f>
        <v>0</v>
      </c>
      <c r="AQ8" s="9">
        <f>INDEX(RateCalc!$D$56:$AE$56,Import!$A8)</f>
        <v>0</v>
      </c>
      <c r="AR8" s="9">
        <f>INDEX(RateCalc!$D$57:$AE$57,Import!$A8)</f>
        <v>0</v>
      </c>
      <c r="AS8" s="9" t="str">
        <f>INDEX(RateCalc!$D$58:$AE$58,Import!$A8)</f>
        <v/>
      </c>
      <c r="AT8" s="10">
        <f>RateCalc!$C$64</f>
        <v>0</v>
      </c>
      <c r="AU8" s="43" t="str">
        <f>INDEX(RateCalc!$D$65:$AE$65,Import!$A8)</f>
        <v/>
      </c>
      <c r="AV8" s="9" t="str">
        <f>INDEX(RateCalc!$D$66:$AE$66,Import!$A8)</f>
        <v/>
      </c>
    </row>
    <row r="9" spans="1:48" x14ac:dyDescent="0.25">
      <c r="A9">
        <v>5</v>
      </c>
      <c r="B9">
        <f>RateCalc!$B$3</f>
        <v>0</v>
      </c>
      <c r="C9" t="str">
        <f>RateCalc!$B$4</f>
        <v xml:space="preserve"> </v>
      </c>
      <c r="D9">
        <f>RateCalc!$B$5</f>
        <v>0</v>
      </c>
      <c r="E9">
        <f>RateCalc!$B$6</f>
        <v>0</v>
      </c>
      <c r="F9">
        <f>RateCalc!$B$7</f>
        <v>0</v>
      </c>
      <c r="G9">
        <f>INDEX(RateCalc!$D$10:$AE$10,Import!$A9)</f>
        <v>0</v>
      </c>
      <c r="H9">
        <f>INDEX(RateCalc!$D$11:$AE$11,Import!$A9)</f>
        <v>0</v>
      </c>
      <c r="I9" s="43">
        <f>INDEX(RateCalc!$D$14:$AE$14,Import!$A9)</f>
        <v>0</v>
      </c>
      <c r="J9" s="43">
        <f>INDEX(RateCalc!$D$15:$AE$15,Import!$A9)</f>
        <v>0</v>
      </c>
      <c r="K9" s="43">
        <f>INDEX(RateCalc!$D$16:$AE$16,Import!$A9)</f>
        <v>0</v>
      </c>
      <c r="L9" s="44">
        <f>INDEX(RateCalc!$D$17:$AE$17,Import!$A9)</f>
        <v>0</v>
      </c>
      <c r="M9" s="43" t="str">
        <f>INDEX(RateCalc!$D$18:$AE$18,Import!$A9)</f>
        <v/>
      </c>
      <c r="N9" s="43" t="str">
        <f>INDEX(RateCalc!$D$19:$AE$19,Import!$A9)</f>
        <v/>
      </c>
      <c r="O9" s="43">
        <f>INDEX(RateCalc!$D$21:$AE$21,Import!$A9)</f>
        <v>0</v>
      </c>
      <c r="P9" s="43">
        <f>INDEX(RateCalc!$D$24:$AE$24,Import!$A9)</f>
        <v>0</v>
      </c>
      <c r="Q9" s="9">
        <f>INDEX(RateCalc!$D$25:$AE$25,Import!$A9)</f>
        <v>0</v>
      </c>
      <c r="R9" s="9">
        <f>INDEX(RateCalc!$D$26:$AE$26,Import!$A9)</f>
        <v>0</v>
      </c>
      <c r="S9" s="9">
        <f>INDEX(RateCalc!$D$27:$AE$27,Import!$A9)</f>
        <v>0</v>
      </c>
      <c r="T9" s="9">
        <f>INDEX(RateCalc!$D$28:$AE$28,Import!$A9)</f>
        <v>0</v>
      </c>
      <c r="U9" s="9">
        <f>INDEX(RateCalc!$D$29:$AE$29,Import!$A9)</f>
        <v>0</v>
      </c>
      <c r="V9" s="9">
        <f>INDEX(RateCalc!$D$30:$AE$30,Import!$A9)</f>
        <v>0</v>
      </c>
      <c r="W9" s="9">
        <f>INDEX(RateCalc!$D$31:$AE$31,Import!$A9)</f>
        <v>0</v>
      </c>
      <c r="X9" s="9">
        <f>INDEX(RateCalc!$D$32:$AE$32,Import!$A9)</f>
        <v>0</v>
      </c>
      <c r="Y9" s="43" t="str">
        <f>INDEX(RateCalc!$D$33:$AE$33,Import!$A9)</f>
        <v/>
      </c>
      <c r="Z9" s="44">
        <f>INDEX(RateCalc!$D$36:$AE$36,Import!$A9)</f>
        <v>1</v>
      </c>
      <c r="AA9" s="44">
        <f>INDEX(RateCalc!$D$37:$AE$37,Import!$A9)</f>
        <v>1</v>
      </c>
      <c r="AB9" s="44">
        <f>INDEX(RateCalc!$D$38:$AE$38,Import!$A9)</f>
        <v>1</v>
      </c>
      <c r="AC9" s="44">
        <f>INDEX(RateCalc!$D$39:$AE$39,Import!$A9)</f>
        <v>1</v>
      </c>
      <c r="AD9" s="44">
        <f>INDEX(RateCalc!$D$40:$AE$40,Import!$A9)</f>
        <v>1</v>
      </c>
      <c r="AE9" s="44">
        <f>INDEX(RateCalc!$D$41:$AE$41,Import!$A9)</f>
        <v>1</v>
      </c>
      <c r="AF9" s="44">
        <f>INDEX(RateCalc!$D$42:$AE$42,Import!$A9)</f>
        <v>1</v>
      </c>
      <c r="AG9" s="44">
        <f>INDEX(RateCalc!$D$43:$AE$43,Import!$A9)</f>
        <v>1</v>
      </c>
      <c r="AH9" s="44">
        <f>INDEX(RateCalc!$D$44:$AE$44,Import!$A9)</f>
        <v>1</v>
      </c>
      <c r="AI9" s="44">
        <f>INDEX(RateCalc!$D$45:$AE$45,Import!$A9)</f>
        <v>1</v>
      </c>
      <c r="AJ9" s="44" t="str">
        <f>INDEX(RateCalc!$D$47:$AE$47,Import!$A9)</f>
        <v/>
      </c>
      <c r="AK9" s="9">
        <f>INDEX(RateCalc!$D$50:$AE$50,Import!$A9)</f>
        <v>0</v>
      </c>
      <c r="AL9" s="9">
        <f>INDEX(RateCalc!$D$51:$AE$51,Import!$A9)</f>
        <v>0</v>
      </c>
      <c r="AM9" s="9">
        <f>INDEX(RateCalc!$D$52:$AE$52,Import!$A9)</f>
        <v>0</v>
      </c>
      <c r="AN9" s="9">
        <f>INDEX(RateCalc!$D$53:$AE$53,Import!$A9)</f>
        <v>0</v>
      </c>
      <c r="AO9" s="9">
        <f>INDEX(RateCalc!$D$54:$AE$54,Import!$A9)</f>
        <v>0</v>
      </c>
      <c r="AP9" s="9">
        <f>INDEX(RateCalc!$D$55:$AE$55,Import!$A9)</f>
        <v>0</v>
      </c>
      <c r="AQ9" s="9">
        <f>INDEX(RateCalc!$D$56:$AE$56,Import!$A9)</f>
        <v>0</v>
      </c>
      <c r="AR9" s="9">
        <f>INDEX(RateCalc!$D$57:$AE$57,Import!$A9)</f>
        <v>0</v>
      </c>
      <c r="AS9" s="9" t="str">
        <f>INDEX(RateCalc!$D$58:$AE$58,Import!$A9)</f>
        <v/>
      </c>
      <c r="AT9" s="10">
        <f>RateCalc!$C$64</f>
        <v>0</v>
      </c>
      <c r="AU9" s="43" t="str">
        <f>INDEX(RateCalc!$D$65:$AE$65,Import!$A9)</f>
        <v/>
      </c>
      <c r="AV9" s="9" t="str">
        <f>INDEX(RateCalc!$D$66:$AE$66,Import!$A9)</f>
        <v/>
      </c>
    </row>
    <row r="10" spans="1:48" x14ac:dyDescent="0.25">
      <c r="A10">
        <v>6</v>
      </c>
      <c r="B10">
        <f>RateCalc!$B$3</f>
        <v>0</v>
      </c>
      <c r="C10" t="str">
        <f>RateCalc!$B$4</f>
        <v xml:space="preserve"> </v>
      </c>
      <c r="D10">
        <f>RateCalc!$B$5</f>
        <v>0</v>
      </c>
      <c r="E10">
        <f>RateCalc!$B$6</f>
        <v>0</v>
      </c>
      <c r="F10">
        <f>RateCalc!$B$7</f>
        <v>0</v>
      </c>
      <c r="G10">
        <f>INDEX(RateCalc!$D$10:$AE$10,Import!$A10)</f>
        <v>0</v>
      </c>
      <c r="H10">
        <f>INDEX(RateCalc!$D$11:$AE$11,Import!$A10)</f>
        <v>0</v>
      </c>
      <c r="I10" s="43">
        <f>INDEX(RateCalc!$D$14:$AE$14,Import!$A10)</f>
        <v>0</v>
      </c>
      <c r="J10" s="43">
        <f>INDEX(RateCalc!$D$15:$AE$15,Import!$A10)</f>
        <v>0</v>
      </c>
      <c r="K10" s="43">
        <f>INDEX(RateCalc!$D$16:$AE$16,Import!$A10)</f>
        <v>0</v>
      </c>
      <c r="L10" s="44">
        <f>INDEX(RateCalc!$D$17:$AE$17,Import!$A10)</f>
        <v>0</v>
      </c>
      <c r="M10" s="43" t="str">
        <f>INDEX(RateCalc!$D$18:$AE$18,Import!$A10)</f>
        <v/>
      </c>
      <c r="N10" s="43" t="str">
        <f>INDEX(RateCalc!$D$19:$AE$19,Import!$A10)</f>
        <v/>
      </c>
      <c r="O10" s="43">
        <f>INDEX(RateCalc!$D$21:$AE$21,Import!$A10)</f>
        <v>0</v>
      </c>
      <c r="P10" s="43">
        <f>INDEX(RateCalc!$D$24:$AE$24,Import!$A10)</f>
        <v>0</v>
      </c>
      <c r="Q10" s="9">
        <f>INDEX(RateCalc!$D$25:$AE$25,Import!$A10)</f>
        <v>0</v>
      </c>
      <c r="R10" s="9">
        <f>INDEX(RateCalc!$D$26:$AE$26,Import!$A10)</f>
        <v>0</v>
      </c>
      <c r="S10" s="9">
        <f>INDEX(RateCalc!$D$27:$AE$27,Import!$A10)</f>
        <v>0</v>
      </c>
      <c r="T10" s="9">
        <f>INDEX(RateCalc!$D$28:$AE$28,Import!$A10)</f>
        <v>0</v>
      </c>
      <c r="U10" s="9">
        <f>INDEX(RateCalc!$D$29:$AE$29,Import!$A10)</f>
        <v>0</v>
      </c>
      <c r="V10" s="9">
        <f>INDEX(RateCalc!$D$30:$AE$30,Import!$A10)</f>
        <v>0</v>
      </c>
      <c r="W10" s="9">
        <f>INDEX(RateCalc!$D$31:$AE$31,Import!$A10)</f>
        <v>0</v>
      </c>
      <c r="X10" s="9">
        <f>INDEX(RateCalc!$D$32:$AE$32,Import!$A10)</f>
        <v>0</v>
      </c>
      <c r="Y10" s="43" t="str">
        <f>INDEX(RateCalc!$D$33:$AE$33,Import!$A10)</f>
        <v/>
      </c>
      <c r="Z10" s="44">
        <f>INDEX(RateCalc!$D$36:$AE$36,Import!$A10)</f>
        <v>1</v>
      </c>
      <c r="AA10" s="44">
        <f>INDEX(RateCalc!$D$37:$AE$37,Import!$A10)</f>
        <v>1</v>
      </c>
      <c r="AB10" s="44">
        <f>INDEX(RateCalc!$D$38:$AE$38,Import!$A10)</f>
        <v>1</v>
      </c>
      <c r="AC10" s="44">
        <f>INDEX(RateCalc!$D$39:$AE$39,Import!$A10)</f>
        <v>1</v>
      </c>
      <c r="AD10" s="44">
        <f>INDEX(RateCalc!$D$40:$AE$40,Import!$A10)</f>
        <v>1</v>
      </c>
      <c r="AE10" s="44">
        <f>INDEX(RateCalc!$D$41:$AE$41,Import!$A10)</f>
        <v>1</v>
      </c>
      <c r="AF10" s="44">
        <f>INDEX(RateCalc!$D$42:$AE$42,Import!$A10)</f>
        <v>1</v>
      </c>
      <c r="AG10" s="44">
        <f>INDEX(RateCalc!$D$43:$AE$43,Import!$A10)</f>
        <v>1</v>
      </c>
      <c r="AH10" s="44">
        <f>INDEX(RateCalc!$D$44:$AE$44,Import!$A10)</f>
        <v>1</v>
      </c>
      <c r="AI10" s="44">
        <f>INDEX(RateCalc!$D$45:$AE$45,Import!$A10)</f>
        <v>1</v>
      </c>
      <c r="AJ10" s="44" t="str">
        <f>INDEX(RateCalc!$D$47:$AE$47,Import!$A10)</f>
        <v/>
      </c>
      <c r="AK10" s="9">
        <f>INDEX(RateCalc!$D$50:$AE$50,Import!$A10)</f>
        <v>0</v>
      </c>
      <c r="AL10" s="9">
        <f>INDEX(RateCalc!$D$51:$AE$51,Import!$A10)</f>
        <v>0</v>
      </c>
      <c r="AM10" s="9">
        <f>INDEX(RateCalc!$D$52:$AE$52,Import!$A10)</f>
        <v>0</v>
      </c>
      <c r="AN10" s="9">
        <f>INDEX(RateCalc!$D$53:$AE$53,Import!$A10)</f>
        <v>0</v>
      </c>
      <c r="AO10" s="9">
        <f>INDEX(RateCalc!$D$54:$AE$54,Import!$A10)</f>
        <v>0</v>
      </c>
      <c r="AP10" s="9">
        <f>INDEX(RateCalc!$D$55:$AE$55,Import!$A10)</f>
        <v>0</v>
      </c>
      <c r="AQ10" s="9">
        <f>INDEX(RateCalc!$D$56:$AE$56,Import!$A10)</f>
        <v>0</v>
      </c>
      <c r="AR10" s="9">
        <f>INDEX(RateCalc!$D$57:$AE$57,Import!$A10)</f>
        <v>0</v>
      </c>
      <c r="AS10" s="9" t="str">
        <f>INDEX(RateCalc!$D$58:$AE$58,Import!$A10)</f>
        <v/>
      </c>
      <c r="AT10" s="10">
        <f>RateCalc!$C$64</f>
        <v>0</v>
      </c>
      <c r="AU10" s="43" t="str">
        <f>INDEX(RateCalc!$D$65:$AE$65,Import!$A10)</f>
        <v/>
      </c>
      <c r="AV10" s="9" t="str">
        <f>INDEX(RateCalc!$D$66:$AE$66,Import!$A10)</f>
        <v/>
      </c>
    </row>
    <row r="11" spans="1:48" x14ac:dyDescent="0.25">
      <c r="A11">
        <v>7</v>
      </c>
      <c r="B11">
        <f>RateCalc!$B$3</f>
        <v>0</v>
      </c>
      <c r="C11" t="str">
        <f>RateCalc!$B$4</f>
        <v xml:space="preserve"> </v>
      </c>
      <c r="D11">
        <f>RateCalc!$B$5</f>
        <v>0</v>
      </c>
      <c r="E11">
        <f>RateCalc!$B$6</f>
        <v>0</v>
      </c>
      <c r="F11">
        <f>RateCalc!$B$7</f>
        <v>0</v>
      </c>
      <c r="G11">
        <f>INDEX(RateCalc!$D$10:$AE$10,Import!$A11)</f>
        <v>0</v>
      </c>
      <c r="H11">
        <f>INDEX(RateCalc!$D$11:$AE$11,Import!$A11)</f>
        <v>0</v>
      </c>
      <c r="I11" s="43">
        <f>INDEX(RateCalc!$D$14:$AE$14,Import!$A11)</f>
        <v>0</v>
      </c>
      <c r="J11" s="43">
        <f>INDEX(RateCalc!$D$15:$AE$15,Import!$A11)</f>
        <v>0</v>
      </c>
      <c r="K11" s="43">
        <f>INDEX(RateCalc!$D$16:$AE$16,Import!$A11)</f>
        <v>0</v>
      </c>
      <c r="L11" s="44">
        <f>INDEX(RateCalc!$D$17:$AE$17,Import!$A11)</f>
        <v>0</v>
      </c>
      <c r="M11" s="43" t="str">
        <f>INDEX(RateCalc!$D$18:$AE$18,Import!$A11)</f>
        <v/>
      </c>
      <c r="N11" s="43" t="str">
        <f>INDEX(RateCalc!$D$19:$AE$19,Import!$A11)</f>
        <v/>
      </c>
      <c r="O11" s="43">
        <f>INDEX(RateCalc!$D$21:$AE$21,Import!$A11)</f>
        <v>0</v>
      </c>
      <c r="P11" s="43">
        <f>INDEX(RateCalc!$D$24:$AE$24,Import!$A11)</f>
        <v>0</v>
      </c>
      <c r="Q11" s="9">
        <f>INDEX(RateCalc!$D$25:$AE$25,Import!$A11)</f>
        <v>0</v>
      </c>
      <c r="R11" s="9">
        <f>INDEX(RateCalc!$D$26:$AE$26,Import!$A11)</f>
        <v>0</v>
      </c>
      <c r="S11" s="9">
        <f>INDEX(RateCalc!$D$27:$AE$27,Import!$A11)</f>
        <v>0</v>
      </c>
      <c r="T11" s="9">
        <f>INDEX(RateCalc!$D$28:$AE$28,Import!$A11)</f>
        <v>0</v>
      </c>
      <c r="U11" s="9">
        <f>INDEX(RateCalc!$D$29:$AE$29,Import!$A11)</f>
        <v>0</v>
      </c>
      <c r="V11" s="9">
        <f>INDEX(RateCalc!$D$30:$AE$30,Import!$A11)</f>
        <v>0</v>
      </c>
      <c r="W11" s="9">
        <f>INDEX(RateCalc!$D$31:$AE$31,Import!$A11)</f>
        <v>0</v>
      </c>
      <c r="X11" s="9">
        <f>INDEX(RateCalc!$D$32:$AE$32,Import!$A11)</f>
        <v>0</v>
      </c>
      <c r="Y11" s="43" t="str">
        <f>INDEX(RateCalc!$D$33:$AE$33,Import!$A11)</f>
        <v/>
      </c>
      <c r="Z11" s="44">
        <f>INDEX(RateCalc!$D$36:$AE$36,Import!$A11)</f>
        <v>1</v>
      </c>
      <c r="AA11" s="44">
        <f>INDEX(RateCalc!$D$37:$AE$37,Import!$A11)</f>
        <v>1</v>
      </c>
      <c r="AB11" s="44">
        <f>INDEX(RateCalc!$D$38:$AE$38,Import!$A11)</f>
        <v>1</v>
      </c>
      <c r="AC11" s="44">
        <f>INDEX(RateCalc!$D$39:$AE$39,Import!$A11)</f>
        <v>1</v>
      </c>
      <c r="AD11" s="44">
        <f>INDEX(RateCalc!$D$40:$AE$40,Import!$A11)</f>
        <v>1</v>
      </c>
      <c r="AE11" s="44">
        <f>INDEX(RateCalc!$D$41:$AE$41,Import!$A11)</f>
        <v>1</v>
      </c>
      <c r="AF11" s="44">
        <f>INDEX(RateCalc!$D$42:$AE$42,Import!$A11)</f>
        <v>1</v>
      </c>
      <c r="AG11" s="44">
        <f>INDEX(RateCalc!$D$43:$AE$43,Import!$A11)</f>
        <v>1</v>
      </c>
      <c r="AH11" s="44">
        <f>INDEX(RateCalc!$D$44:$AE$44,Import!$A11)</f>
        <v>1</v>
      </c>
      <c r="AI11" s="44">
        <f>INDEX(RateCalc!$D$45:$AE$45,Import!$A11)</f>
        <v>1</v>
      </c>
      <c r="AJ11" s="44" t="str">
        <f>INDEX(RateCalc!$D$47:$AE$47,Import!$A11)</f>
        <v/>
      </c>
      <c r="AK11" s="9">
        <f>INDEX(RateCalc!$D$50:$AE$50,Import!$A11)</f>
        <v>0</v>
      </c>
      <c r="AL11" s="9">
        <f>INDEX(RateCalc!$D$51:$AE$51,Import!$A11)</f>
        <v>0</v>
      </c>
      <c r="AM11" s="9">
        <f>INDEX(RateCalc!$D$52:$AE$52,Import!$A11)</f>
        <v>0</v>
      </c>
      <c r="AN11" s="9">
        <f>INDEX(RateCalc!$D$53:$AE$53,Import!$A11)</f>
        <v>0</v>
      </c>
      <c r="AO11" s="9">
        <f>INDEX(RateCalc!$D$54:$AE$54,Import!$A11)</f>
        <v>0</v>
      </c>
      <c r="AP11" s="9">
        <f>INDEX(RateCalc!$D$55:$AE$55,Import!$A11)</f>
        <v>0</v>
      </c>
      <c r="AQ11" s="9">
        <f>INDEX(RateCalc!$D$56:$AE$56,Import!$A11)</f>
        <v>0</v>
      </c>
      <c r="AR11" s="9">
        <f>INDEX(RateCalc!$D$57:$AE$57,Import!$A11)</f>
        <v>0</v>
      </c>
      <c r="AS11" s="9" t="str">
        <f>INDEX(RateCalc!$D$58:$AE$58,Import!$A11)</f>
        <v/>
      </c>
      <c r="AT11" s="10">
        <f>RateCalc!$C$64</f>
        <v>0</v>
      </c>
      <c r="AU11" s="43" t="str">
        <f>INDEX(RateCalc!$D$65:$AE$65,Import!$A11)</f>
        <v/>
      </c>
      <c r="AV11" s="9" t="str">
        <f>INDEX(RateCalc!$D$66:$AE$66,Import!$A11)</f>
        <v/>
      </c>
    </row>
    <row r="12" spans="1:48" x14ac:dyDescent="0.25">
      <c r="A12">
        <v>8</v>
      </c>
      <c r="B12">
        <f>RateCalc!$B$3</f>
        <v>0</v>
      </c>
      <c r="C12" t="str">
        <f>RateCalc!$B$4</f>
        <v xml:space="preserve"> </v>
      </c>
      <c r="D12">
        <f>RateCalc!$B$5</f>
        <v>0</v>
      </c>
      <c r="E12">
        <f>RateCalc!$B$6</f>
        <v>0</v>
      </c>
      <c r="F12">
        <f>RateCalc!$B$7</f>
        <v>0</v>
      </c>
      <c r="G12">
        <f>INDEX(RateCalc!$D$10:$AE$10,Import!$A12)</f>
        <v>0</v>
      </c>
      <c r="H12">
        <f>INDEX(RateCalc!$D$11:$AE$11,Import!$A12)</f>
        <v>0</v>
      </c>
      <c r="I12" s="43">
        <f>INDEX(RateCalc!$D$14:$AE$14,Import!$A12)</f>
        <v>0</v>
      </c>
      <c r="J12" s="43">
        <f>INDEX(RateCalc!$D$15:$AE$15,Import!$A12)</f>
        <v>0</v>
      </c>
      <c r="K12" s="43">
        <f>INDEX(RateCalc!$D$16:$AE$16,Import!$A12)</f>
        <v>0</v>
      </c>
      <c r="L12" s="44">
        <f>INDEX(RateCalc!$D$17:$AE$17,Import!$A12)</f>
        <v>0</v>
      </c>
      <c r="M12" s="43" t="str">
        <f>INDEX(RateCalc!$D$18:$AE$18,Import!$A12)</f>
        <v/>
      </c>
      <c r="N12" s="43" t="str">
        <f>INDEX(RateCalc!$D$19:$AE$19,Import!$A12)</f>
        <v/>
      </c>
      <c r="O12" s="43">
        <f>INDEX(RateCalc!$D$21:$AE$21,Import!$A12)</f>
        <v>0</v>
      </c>
      <c r="P12" s="43">
        <f>INDEX(RateCalc!$D$24:$AE$24,Import!$A12)</f>
        <v>0</v>
      </c>
      <c r="Q12" s="9">
        <f>INDEX(RateCalc!$D$25:$AE$25,Import!$A12)</f>
        <v>0</v>
      </c>
      <c r="R12" s="9">
        <f>INDEX(RateCalc!$D$26:$AE$26,Import!$A12)</f>
        <v>0</v>
      </c>
      <c r="S12" s="9">
        <f>INDEX(RateCalc!$D$27:$AE$27,Import!$A12)</f>
        <v>0</v>
      </c>
      <c r="T12" s="9">
        <f>INDEX(RateCalc!$D$28:$AE$28,Import!$A12)</f>
        <v>0</v>
      </c>
      <c r="U12" s="9">
        <f>INDEX(RateCalc!$D$29:$AE$29,Import!$A12)</f>
        <v>0</v>
      </c>
      <c r="V12" s="9">
        <f>INDEX(RateCalc!$D$30:$AE$30,Import!$A12)</f>
        <v>0</v>
      </c>
      <c r="W12" s="9">
        <f>INDEX(RateCalc!$D$31:$AE$31,Import!$A12)</f>
        <v>0</v>
      </c>
      <c r="X12" s="9">
        <f>INDEX(RateCalc!$D$32:$AE$32,Import!$A12)</f>
        <v>0</v>
      </c>
      <c r="Y12" s="43" t="str">
        <f>INDEX(RateCalc!$D$33:$AE$33,Import!$A12)</f>
        <v/>
      </c>
      <c r="Z12" s="44">
        <f>INDEX(RateCalc!$D$36:$AE$36,Import!$A12)</f>
        <v>1</v>
      </c>
      <c r="AA12" s="44">
        <f>INDEX(RateCalc!$D$37:$AE$37,Import!$A12)</f>
        <v>1</v>
      </c>
      <c r="AB12" s="44">
        <f>INDEX(RateCalc!$D$38:$AE$38,Import!$A12)</f>
        <v>1</v>
      </c>
      <c r="AC12" s="44">
        <f>INDEX(RateCalc!$D$39:$AE$39,Import!$A12)</f>
        <v>1</v>
      </c>
      <c r="AD12" s="44">
        <f>INDEX(RateCalc!$D$40:$AE$40,Import!$A12)</f>
        <v>1</v>
      </c>
      <c r="AE12" s="44">
        <f>INDEX(RateCalc!$D$41:$AE$41,Import!$A12)</f>
        <v>1</v>
      </c>
      <c r="AF12" s="44">
        <f>INDEX(RateCalc!$D$42:$AE$42,Import!$A12)</f>
        <v>1</v>
      </c>
      <c r="AG12" s="44">
        <f>INDEX(RateCalc!$D$43:$AE$43,Import!$A12)</f>
        <v>1</v>
      </c>
      <c r="AH12" s="44">
        <f>INDEX(RateCalc!$D$44:$AE$44,Import!$A12)</f>
        <v>1</v>
      </c>
      <c r="AI12" s="44">
        <f>INDEX(RateCalc!$D$45:$AE$45,Import!$A12)</f>
        <v>1</v>
      </c>
      <c r="AJ12" s="44" t="str">
        <f>INDEX(RateCalc!$D$47:$AE$47,Import!$A12)</f>
        <v/>
      </c>
      <c r="AK12" s="9">
        <f>INDEX(RateCalc!$D$50:$AE$50,Import!$A12)</f>
        <v>0</v>
      </c>
      <c r="AL12" s="9">
        <f>INDEX(RateCalc!$D$51:$AE$51,Import!$A12)</f>
        <v>0</v>
      </c>
      <c r="AM12" s="9">
        <f>INDEX(RateCalc!$D$52:$AE$52,Import!$A12)</f>
        <v>0</v>
      </c>
      <c r="AN12" s="9">
        <f>INDEX(RateCalc!$D$53:$AE$53,Import!$A12)</f>
        <v>0</v>
      </c>
      <c r="AO12" s="9">
        <f>INDEX(RateCalc!$D$54:$AE$54,Import!$A12)</f>
        <v>0</v>
      </c>
      <c r="AP12" s="9">
        <f>INDEX(RateCalc!$D$55:$AE$55,Import!$A12)</f>
        <v>0</v>
      </c>
      <c r="AQ12" s="9">
        <f>INDEX(RateCalc!$D$56:$AE$56,Import!$A12)</f>
        <v>0</v>
      </c>
      <c r="AR12" s="9">
        <f>INDEX(RateCalc!$D$57:$AE$57,Import!$A12)</f>
        <v>0</v>
      </c>
      <c r="AS12" s="9" t="str">
        <f>INDEX(RateCalc!$D$58:$AE$58,Import!$A12)</f>
        <v/>
      </c>
      <c r="AT12" s="10">
        <f>RateCalc!$C$64</f>
        <v>0</v>
      </c>
      <c r="AU12" s="43" t="str">
        <f>INDEX(RateCalc!$D$65:$AE$65,Import!$A12)</f>
        <v/>
      </c>
      <c r="AV12" s="9" t="str">
        <f>INDEX(RateCalc!$D$66:$AE$66,Import!$A12)</f>
        <v/>
      </c>
    </row>
    <row r="13" spans="1:48" x14ac:dyDescent="0.25">
      <c r="A13">
        <v>9</v>
      </c>
      <c r="B13">
        <f>RateCalc!$B$3</f>
        <v>0</v>
      </c>
      <c r="C13" t="str">
        <f>RateCalc!$B$4</f>
        <v xml:space="preserve"> </v>
      </c>
      <c r="D13">
        <f>RateCalc!$B$5</f>
        <v>0</v>
      </c>
      <c r="E13">
        <f>RateCalc!$B$6</f>
        <v>0</v>
      </c>
      <c r="F13">
        <f>RateCalc!$B$7</f>
        <v>0</v>
      </c>
      <c r="G13">
        <f>INDEX(RateCalc!$D$10:$AE$10,Import!$A13)</f>
        <v>0</v>
      </c>
      <c r="H13">
        <f>INDEX(RateCalc!$D$11:$AE$11,Import!$A13)</f>
        <v>0</v>
      </c>
      <c r="I13" s="43">
        <f>INDEX(RateCalc!$D$14:$AE$14,Import!$A13)</f>
        <v>0</v>
      </c>
      <c r="J13" s="43">
        <f>INDEX(RateCalc!$D$15:$AE$15,Import!$A13)</f>
        <v>0</v>
      </c>
      <c r="K13" s="43">
        <f>INDEX(RateCalc!$D$16:$AE$16,Import!$A13)</f>
        <v>0</v>
      </c>
      <c r="L13" s="44">
        <f>INDEX(RateCalc!$D$17:$AE$17,Import!$A13)</f>
        <v>0</v>
      </c>
      <c r="M13" s="43" t="str">
        <f>INDEX(RateCalc!$D$18:$AE$18,Import!$A13)</f>
        <v/>
      </c>
      <c r="N13" s="43" t="str">
        <f>INDEX(RateCalc!$D$19:$AE$19,Import!$A13)</f>
        <v/>
      </c>
      <c r="O13" s="43">
        <f>INDEX(RateCalc!$D$21:$AE$21,Import!$A13)</f>
        <v>0</v>
      </c>
      <c r="P13" s="43">
        <f>INDEX(RateCalc!$D$24:$AE$24,Import!$A13)</f>
        <v>0</v>
      </c>
      <c r="Q13" s="9">
        <f>INDEX(RateCalc!$D$25:$AE$25,Import!$A13)</f>
        <v>0</v>
      </c>
      <c r="R13" s="9">
        <f>INDEX(RateCalc!$D$26:$AE$26,Import!$A13)</f>
        <v>0</v>
      </c>
      <c r="S13" s="9">
        <f>INDEX(RateCalc!$D$27:$AE$27,Import!$A13)</f>
        <v>0</v>
      </c>
      <c r="T13" s="9">
        <f>INDEX(RateCalc!$D$28:$AE$28,Import!$A13)</f>
        <v>0</v>
      </c>
      <c r="U13" s="9">
        <f>INDEX(RateCalc!$D$29:$AE$29,Import!$A13)</f>
        <v>0</v>
      </c>
      <c r="V13" s="9">
        <f>INDEX(RateCalc!$D$30:$AE$30,Import!$A13)</f>
        <v>0</v>
      </c>
      <c r="W13" s="9">
        <f>INDEX(RateCalc!$D$31:$AE$31,Import!$A13)</f>
        <v>0</v>
      </c>
      <c r="X13" s="9">
        <f>INDEX(RateCalc!$D$32:$AE$32,Import!$A13)</f>
        <v>0</v>
      </c>
      <c r="Y13" s="43" t="str">
        <f>INDEX(RateCalc!$D$33:$AE$33,Import!$A13)</f>
        <v/>
      </c>
      <c r="Z13" s="44">
        <f>INDEX(RateCalc!$D$36:$AE$36,Import!$A13)</f>
        <v>1</v>
      </c>
      <c r="AA13" s="44">
        <f>INDEX(RateCalc!$D$37:$AE$37,Import!$A13)</f>
        <v>1</v>
      </c>
      <c r="AB13" s="44">
        <f>INDEX(RateCalc!$D$38:$AE$38,Import!$A13)</f>
        <v>1</v>
      </c>
      <c r="AC13" s="44">
        <f>INDEX(RateCalc!$D$39:$AE$39,Import!$A13)</f>
        <v>1</v>
      </c>
      <c r="AD13" s="44">
        <f>INDEX(RateCalc!$D$40:$AE$40,Import!$A13)</f>
        <v>1</v>
      </c>
      <c r="AE13" s="44">
        <f>INDEX(RateCalc!$D$41:$AE$41,Import!$A13)</f>
        <v>1</v>
      </c>
      <c r="AF13" s="44">
        <f>INDEX(RateCalc!$D$42:$AE$42,Import!$A13)</f>
        <v>1</v>
      </c>
      <c r="AG13" s="44">
        <f>INDEX(RateCalc!$D$43:$AE$43,Import!$A13)</f>
        <v>1</v>
      </c>
      <c r="AH13" s="44">
        <f>INDEX(RateCalc!$D$44:$AE$44,Import!$A13)</f>
        <v>1</v>
      </c>
      <c r="AI13" s="44">
        <f>INDEX(RateCalc!$D$45:$AE$45,Import!$A13)</f>
        <v>1</v>
      </c>
      <c r="AJ13" s="44" t="str">
        <f>INDEX(RateCalc!$D$47:$AE$47,Import!$A13)</f>
        <v/>
      </c>
      <c r="AK13" s="9">
        <f>INDEX(RateCalc!$D$50:$AE$50,Import!$A13)</f>
        <v>0</v>
      </c>
      <c r="AL13" s="9">
        <f>INDEX(RateCalc!$D$51:$AE$51,Import!$A13)</f>
        <v>0</v>
      </c>
      <c r="AM13" s="9">
        <f>INDEX(RateCalc!$D$52:$AE$52,Import!$A13)</f>
        <v>0</v>
      </c>
      <c r="AN13" s="9">
        <f>INDEX(RateCalc!$D$53:$AE$53,Import!$A13)</f>
        <v>0</v>
      </c>
      <c r="AO13" s="9">
        <f>INDEX(RateCalc!$D$54:$AE$54,Import!$A13)</f>
        <v>0</v>
      </c>
      <c r="AP13" s="9">
        <f>INDEX(RateCalc!$D$55:$AE$55,Import!$A13)</f>
        <v>0</v>
      </c>
      <c r="AQ13" s="9">
        <f>INDEX(RateCalc!$D$56:$AE$56,Import!$A13)</f>
        <v>0</v>
      </c>
      <c r="AR13" s="9">
        <f>INDEX(RateCalc!$D$57:$AE$57,Import!$A13)</f>
        <v>0</v>
      </c>
      <c r="AS13" s="9" t="str">
        <f>INDEX(RateCalc!$D$58:$AE$58,Import!$A13)</f>
        <v/>
      </c>
      <c r="AT13" s="10">
        <f>RateCalc!$C$64</f>
        <v>0</v>
      </c>
      <c r="AU13" s="43" t="str">
        <f>INDEX(RateCalc!$D$65:$AE$65,Import!$A13)</f>
        <v/>
      </c>
      <c r="AV13" s="9" t="str">
        <f>INDEX(RateCalc!$D$66:$AE$66,Import!$A13)</f>
        <v/>
      </c>
    </row>
    <row r="14" spans="1:48" x14ac:dyDescent="0.25">
      <c r="A14">
        <v>10</v>
      </c>
      <c r="B14">
        <f>RateCalc!$B$3</f>
        <v>0</v>
      </c>
      <c r="C14" t="str">
        <f>RateCalc!$B$4</f>
        <v xml:space="preserve"> </v>
      </c>
      <c r="D14">
        <f>RateCalc!$B$5</f>
        <v>0</v>
      </c>
      <c r="E14">
        <f>RateCalc!$B$6</f>
        <v>0</v>
      </c>
      <c r="F14">
        <f>RateCalc!$B$7</f>
        <v>0</v>
      </c>
      <c r="G14">
        <f>INDEX(RateCalc!$D$10:$AE$10,Import!$A14)</f>
        <v>0</v>
      </c>
      <c r="H14">
        <f>INDEX(RateCalc!$D$11:$AE$11,Import!$A14)</f>
        <v>0</v>
      </c>
      <c r="I14" s="43">
        <f>INDEX(RateCalc!$D$14:$AE$14,Import!$A14)</f>
        <v>0</v>
      </c>
      <c r="J14" s="43">
        <f>INDEX(RateCalc!$D$15:$AE$15,Import!$A14)</f>
        <v>0</v>
      </c>
      <c r="K14" s="43">
        <f>INDEX(RateCalc!$D$16:$AE$16,Import!$A14)</f>
        <v>0</v>
      </c>
      <c r="L14" s="44">
        <f>INDEX(RateCalc!$D$17:$AE$17,Import!$A14)</f>
        <v>0</v>
      </c>
      <c r="M14" s="43" t="str">
        <f>INDEX(RateCalc!$D$18:$AE$18,Import!$A14)</f>
        <v/>
      </c>
      <c r="N14" s="43" t="str">
        <f>INDEX(RateCalc!$D$19:$AE$19,Import!$A14)</f>
        <v/>
      </c>
      <c r="O14" s="43">
        <f>INDEX(RateCalc!$D$21:$AE$21,Import!$A14)</f>
        <v>0</v>
      </c>
      <c r="P14" s="43">
        <f>INDEX(RateCalc!$D$24:$AE$24,Import!$A14)</f>
        <v>0</v>
      </c>
      <c r="Q14" s="9">
        <f>INDEX(RateCalc!$D$25:$AE$25,Import!$A14)</f>
        <v>0</v>
      </c>
      <c r="R14" s="9">
        <f>INDEX(RateCalc!$D$26:$AE$26,Import!$A14)</f>
        <v>0</v>
      </c>
      <c r="S14" s="9">
        <f>INDEX(RateCalc!$D$27:$AE$27,Import!$A14)</f>
        <v>0</v>
      </c>
      <c r="T14" s="9">
        <f>INDEX(RateCalc!$D$28:$AE$28,Import!$A14)</f>
        <v>0</v>
      </c>
      <c r="U14" s="9">
        <f>INDEX(RateCalc!$D$29:$AE$29,Import!$A14)</f>
        <v>0</v>
      </c>
      <c r="V14" s="9">
        <f>INDEX(RateCalc!$D$30:$AE$30,Import!$A14)</f>
        <v>0</v>
      </c>
      <c r="W14" s="9">
        <f>INDEX(RateCalc!$D$31:$AE$31,Import!$A14)</f>
        <v>0</v>
      </c>
      <c r="X14" s="9">
        <f>INDEX(RateCalc!$D$32:$AE$32,Import!$A14)</f>
        <v>0</v>
      </c>
      <c r="Y14" s="43" t="str">
        <f>INDEX(RateCalc!$D$33:$AE$33,Import!$A14)</f>
        <v/>
      </c>
      <c r="Z14" s="44">
        <f>INDEX(RateCalc!$D$36:$AE$36,Import!$A14)</f>
        <v>1</v>
      </c>
      <c r="AA14" s="44">
        <f>INDEX(RateCalc!$D$37:$AE$37,Import!$A14)</f>
        <v>1</v>
      </c>
      <c r="AB14" s="44">
        <f>INDEX(RateCalc!$D$38:$AE$38,Import!$A14)</f>
        <v>1</v>
      </c>
      <c r="AC14" s="44">
        <f>INDEX(RateCalc!$D$39:$AE$39,Import!$A14)</f>
        <v>1</v>
      </c>
      <c r="AD14" s="44">
        <f>INDEX(RateCalc!$D$40:$AE$40,Import!$A14)</f>
        <v>1</v>
      </c>
      <c r="AE14" s="44">
        <f>INDEX(RateCalc!$D$41:$AE$41,Import!$A14)</f>
        <v>1</v>
      </c>
      <c r="AF14" s="44">
        <f>INDEX(RateCalc!$D$42:$AE$42,Import!$A14)</f>
        <v>1</v>
      </c>
      <c r="AG14" s="44">
        <f>INDEX(RateCalc!$D$43:$AE$43,Import!$A14)</f>
        <v>1</v>
      </c>
      <c r="AH14" s="44">
        <f>INDEX(RateCalc!$D$44:$AE$44,Import!$A14)</f>
        <v>1</v>
      </c>
      <c r="AI14" s="44">
        <f>INDEX(RateCalc!$D$45:$AE$45,Import!$A14)</f>
        <v>1</v>
      </c>
      <c r="AJ14" s="44" t="str">
        <f>INDEX(RateCalc!$D$47:$AE$47,Import!$A14)</f>
        <v/>
      </c>
      <c r="AK14" s="9">
        <f>INDEX(RateCalc!$D$50:$AE$50,Import!$A14)</f>
        <v>0</v>
      </c>
      <c r="AL14" s="9">
        <f>INDEX(RateCalc!$D$51:$AE$51,Import!$A14)</f>
        <v>0</v>
      </c>
      <c r="AM14" s="9">
        <f>INDEX(RateCalc!$D$52:$AE$52,Import!$A14)</f>
        <v>0</v>
      </c>
      <c r="AN14" s="9">
        <f>INDEX(RateCalc!$D$53:$AE$53,Import!$A14)</f>
        <v>0</v>
      </c>
      <c r="AO14" s="9">
        <f>INDEX(RateCalc!$D$54:$AE$54,Import!$A14)</f>
        <v>0</v>
      </c>
      <c r="AP14" s="9">
        <f>INDEX(RateCalc!$D$55:$AE$55,Import!$A14)</f>
        <v>0</v>
      </c>
      <c r="AQ14" s="9">
        <f>INDEX(RateCalc!$D$56:$AE$56,Import!$A14)</f>
        <v>0</v>
      </c>
      <c r="AR14" s="9">
        <f>INDEX(RateCalc!$D$57:$AE$57,Import!$A14)</f>
        <v>0</v>
      </c>
      <c r="AS14" s="9" t="str">
        <f>INDEX(RateCalc!$D$58:$AE$58,Import!$A14)</f>
        <v/>
      </c>
      <c r="AT14" s="10">
        <f>RateCalc!$C$64</f>
        <v>0</v>
      </c>
      <c r="AU14" s="43" t="str">
        <f>INDEX(RateCalc!$D$65:$AE$65,Import!$A14)</f>
        <v/>
      </c>
      <c r="AV14" s="9" t="str">
        <f>INDEX(RateCalc!$D$66:$AE$66,Import!$A14)</f>
        <v/>
      </c>
    </row>
    <row r="15" spans="1:48" x14ac:dyDescent="0.25">
      <c r="A15">
        <v>11</v>
      </c>
      <c r="B15">
        <f>RateCalc!$B$3</f>
        <v>0</v>
      </c>
      <c r="C15" t="str">
        <f>RateCalc!$B$4</f>
        <v xml:space="preserve"> </v>
      </c>
      <c r="D15">
        <f>RateCalc!$B$5</f>
        <v>0</v>
      </c>
      <c r="E15">
        <f>RateCalc!$B$6</f>
        <v>0</v>
      </c>
      <c r="F15">
        <f>RateCalc!$B$7</f>
        <v>0</v>
      </c>
      <c r="G15">
        <f>INDEX(RateCalc!$D$10:$AE$10,Import!$A15)</f>
        <v>0</v>
      </c>
      <c r="H15">
        <f>INDEX(RateCalc!$D$11:$AE$11,Import!$A15)</f>
        <v>0</v>
      </c>
      <c r="I15" s="43">
        <f>INDEX(RateCalc!$D$14:$AE$14,Import!$A15)</f>
        <v>0</v>
      </c>
      <c r="J15" s="43">
        <f>INDEX(RateCalc!$D$15:$AE$15,Import!$A15)</f>
        <v>0</v>
      </c>
      <c r="K15" s="43">
        <f>INDEX(RateCalc!$D$16:$AE$16,Import!$A15)</f>
        <v>0</v>
      </c>
      <c r="L15" s="44">
        <f>INDEX(RateCalc!$D$17:$AE$17,Import!$A15)</f>
        <v>0</v>
      </c>
      <c r="M15" s="43" t="str">
        <f>INDEX(RateCalc!$D$18:$AE$18,Import!$A15)</f>
        <v/>
      </c>
      <c r="N15" s="43" t="str">
        <f>INDEX(RateCalc!$D$19:$AE$19,Import!$A15)</f>
        <v/>
      </c>
      <c r="O15" s="43">
        <f>INDEX(RateCalc!$D$21:$AE$21,Import!$A15)</f>
        <v>0</v>
      </c>
      <c r="P15" s="43">
        <f>INDEX(RateCalc!$D$24:$AE$24,Import!$A15)</f>
        <v>0</v>
      </c>
      <c r="Q15" s="9">
        <f>INDEX(RateCalc!$D$25:$AE$25,Import!$A15)</f>
        <v>0</v>
      </c>
      <c r="R15" s="9">
        <f>INDEX(RateCalc!$D$26:$AE$26,Import!$A15)</f>
        <v>0</v>
      </c>
      <c r="S15" s="9">
        <f>INDEX(RateCalc!$D$27:$AE$27,Import!$A15)</f>
        <v>0</v>
      </c>
      <c r="T15" s="9">
        <f>INDEX(RateCalc!$D$28:$AE$28,Import!$A15)</f>
        <v>0</v>
      </c>
      <c r="U15" s="9">
        <f>INDEX(RateCalc!$D$29:$AE$29,Import!$A15)</f>
        <v>0</v>
      </c>
      <c r="V15" s="9">
        <f>INDEX(RateCalc!$D$30:$AE$30,Import!$A15)</f>
        <v>0</v>
      </c>
      <c r="W15" s="9">
        <f>INDEX(RateCalc!$D$31:$AE$31,Import!$A15)</f>
        <v>0</v>
      </c>
      <c r="X15" s="9">
        <f>INDEX(RateCalc!$D$32:$AE$32,Import!$A15)</f>
        <v>0</v>
      </c>
      <c r="Y15" s="43" t="str">
        <f>INDEX(RateCalc!$D$33:$AE$33,Import!$A15)</f>
        <v/>
      </c>
      <c r="Z15" s="44">
        <f>INDEX(RateCalc!$D$36:$AE$36,Import!$A15)</f>
        <v>1</v>
      </c>
      <c r="AA15" s="44">
        <f>INDEX(RateCalc!$D$37:$AE$37,Import!$A15)</f>
        <v>1</v>
      </c>
      <c r="AB15" s="44">
        <f>INDEX(RateCalc!$D$38:$AE$38,Import!$A15)</f>
        <v>1</v>
      </c>
      <c r="AC15" s="44">
        <f>INDEX(RateCalc!$D$39:$AE$39,Import!$A15)</f>
        <v>1</v>
      </c>
      <c r="AD15" s="44">
        <f>INDEX(RateCalc!$D$40:$AE$40,Import!$A15)</f>
        <v>1</v>
      </c>
      <c r="AE15" s="44">
        <f>INDEX(RateCalc!$D$41:$AE$41,Import!$A15)</f>
        <v>1</v>
      </c>
      <c r="AF15" s="44">
        <f>INDEX(RateCalc!$D$42:$AE$42,Import!$A15)</f>
        <v>1</v>
      </c>
      <c r="AG15" s="44">
        <f>INDEX(RateCalc!$D$43:$AE$43,Import!$A15)</f>
        <v>1</v>
      </c>
      <c r="AH15" s="44">
        <f>INDEX(RateCalc!$D$44:$AE$44,Import!$A15)</f>
        <v>1</v>
      </c>
      <c r="AI15" s="44">
        <f>INDEX(RateCalc!$D$45:$AE$45,Import!$A15)</f>
        <v>1</v>
      </c>
      <c r="AJ15" s="44" t="str">
        <f>INDEX(RateCalc!$D$47:$AE$47,Import!$A15)</f>
        <v/>
      </c>
      <c r="AK15" s="9">
        <f>INDEX(RateCalc!$D$50:$AE$50,Import!$A15)</f>
        <v>0</v>
      </c>
      <c r="AL15" s="9">
        <f>INDEX(RateCalc!$D$51:$AE$51,Import!$A15)</f>
        <v>0</v>
      </c>
      <c r="AM15" s="9">
        <f>INDEX(RateCalc!$D$52:$AE$52,Import!$A15)</f>
        <v>0</v>
      </c>
      <c r="AN15" s="9">
        <f>INDEX(RateCalc!$D$53:$AE$53,Import!$A15)</f>
        <v>0</v>
      </c>
      <c r="AO15" s="9">
        <f>INDEX(RateCalc!$D$54:$AE$54,Import!$A15)</f>
        <v>0</v>
      </c>
      <c r="AP15" s="9">
        <f>INDEX(RateCalc!$D$55:$AE$55,Import!$A15)</f>
        <v>0</v>
      </c>
      <c r="AQ15" s="9">
        <f>INDEX(RateCalc!$D$56:$AE$56,Import!$A15)</f>
        <v>0</v>
      </c>
      <c r="AR15" s="9">
        <f>INDEX(RateCalc!$D$57:$AE$57,Import!$A15)</f>
        <v>0</v>
      </c>
      <c r="AS15" s="9" t="str">
        <f>INDEX(RateCalc!$D$58:$AE$58,Import!$A15)</f>
        <v/>
      </c>
      <c r="AT15" s="10">
        <f>RateCalc!$C$64</f>
        <v>0</v>
      </c>
      <c r="AU15" s="43" t="str">
        <f>INDEX(RateCalc!$D$65:$AE$65,Import!$A15)</f>
        <v/>
      </c>
      <c r="AV15" s="9" t="str">
        <f>INDEX(RateCalc!$D$66:$AE$66,Import!$A15)</f>
        <v/>
      </c>
    </row>
    <row r="16" spans="1:48" x14ac:dyDescent="0.25">
      <c r="A16">
        <v>12</v>
      </c>
      <c r="B16">
        <f>RateCalc!$B$3</f>
        <v>0</v>
      </c>
      <c r="C16" t="str">
        <f>RateCalc!$B$4</f>
        <v xml:space="preserve"> </v>
      </c>
      <c r="D16">
        <f>RateCalc!$B$5</f>
        <v>0</v>
      </c>
      <c r="E16">
        <f>RateCalc!$B$6</f>
        <v>0</v>
      </c>
      <c r="F16">
        <f>RateCalc!$B$7</f>
        <v>0</v>
      </c>
      <c r="G16">
        <f>INDEX(RateCalc!$D$10:$AE$10,Import!$A16)</f>
        <v>0</v>
      </c>
      <c r="H16">
        <f>INDEX(RateCalc!$D$11:$AE$11,Import!$A16)</f>
        <v>0</v>
      </c>
      <c r="I16" s="43">
        <f>INDEX(RateCalc!$D$14:$AE$14,Import!$A16)</f>
        <v>0</v>
      </c>
      <c r="J16" s="43">
        <f>INDEX(RateCalc!$D$15:$AE$15,Import!$A16)</f>
        <v>0</v>
      </c>
      <c r="K16" s="43">
        <f>INDEX(RateCalc!$D$16:$AE$16,Import!$A16)</f>
        <v>0</v>
      </c>
      <c r="L16" s="44">
        <f>INDEX(RateCalc!$D$17:$AE$17,Import!$A16)</f>
        <v>0</v>
      </c>
      <c r="M16" s="43" t="str">
        <f>INDEX(RateCalc!$D$18:$AE$18,Import!$A16)</f>
        <v/>
      </c>
      <c r="N16" s="43" t="str">
        <f>INDEX(RateCalc!$D$19:$AE$19,Import!$A16)</f>
        <v/>
      </c>
      <c r="O16" s="43">
        <f>INDEX(RateCalc!$D$21:$AE$21,Import!$A16)</f>
        <v>0</v>
      </c>
      <c r="P16" s="43">
        <f>INDEX(RateCalc!$D$24:$AE$24,Import!$A16)</f>
        <v>0</v>
      </c>
      <c r="Q16" s="9">
        <f>INDEX(RateCalc!$D$25:$AE$25,Import!$A16)</f>
        <v>0</v>
      </c>
      <c r="R16" s="9">
        <f>INDEX(RateCalc!$D$26:$AE$26,Import!$A16)</f>
        <v>0</v>
      </c>
      <c r="S16" s="9">
        <f>INDEX(RateCalc!$D$27:$AE$27,Import!$A16)</f>
        <v>0</v>
      </c>
      <c r="T16" s="9">
        <f>INDEX(RateCalc!$D$28:$AE$28,Import!$A16)</f>
        <v>0</v>
      </c>
      <c r="U16" s="9">
        <f>INDEX(RateCalc!$D$29:$AE$29,Import!$A16)</f>
        <v>0</v>
      </c>
      <c r="V16" s="9">
        <f>INDEX(RateCalc!$D$30:$AE$30,Import!$A16)</f>
        <v>0</v>
      </c>
      <c r="W16" s="9">
        <f>INDEX(RateCalc!$D$31:$AE$31,Import!$A16)</f>
        <v>0</v>
      </c>
      <c r="X16" s="9">
        <f>INDEX(RateCalc!$D$32:$AE$32,Import!$A16)</f>
        <v>0</v>
      </c>
      <c r="Y16" s="43" t="str">
        <f>INDEX(RateCalc!$D$33:$AE$33,Import!$A16)</f>
        <v/>
      </c>
      <c r="Z16" s="44">
        <f>INDEX(RateCalc!$D$36:$AE$36,Import!$A16)</f>
        <v>1</v>
      </c>
      <c r="AA16" s="44">
        <f>INDEX(RateCalc!$D$37:$AE$37,Import!$A16)</f>
        <v>1</v>
      </c>
      <c r="AB16" s="44">
        <f>INDEX(RateCalc!$D$38:$AE$38,Import!$A16)</f>
        <v>1</v>
      </c>
      <c r="AC16" s="44">
        <f>INDEX(RateCalc!$D$39:$AE$39,Import!$A16)</f>
        <v>1</v>
      </c>
      <c r="AD16" s="44">
        <f>INDEX(RateCalc!$D$40:$AE$40,Import!$A16)</f>
        <v>1</v>
      </c>
      <c r="AE16" s="44">
        <f>INDEX(RateCalc!$D$41:$AE$41,Import!$A16)</f>
        <v>1</v>
      </c>
      <c r="AF16" s="44">
        <f>INDEX(RateCalc!$D$42:$AE$42,Import!$A16)</f>
        <v>1</v>
      </c>
      <c r="AG16" s="44">
        <f>INDEX(RateCalc!$D$43:$AE$43,Import!$A16)</f>
        <v>1</v>
      </c>
      <c r="AH16" s="44">
        <f>INDEX(RateCalc!$D$44:$AE$44,Import!$A16)</f>
        <v>1</v>
      </c>
      <c r="AI16" s="44">
        <f>INDEX(RateCalc!$D$45:$AE$45,Import!$A16)</f>
        <v>1</v>
      </c>
      <c r="AJ16" s="44" t="str">
        <f>INDEX(RateCalc!$D$47:$AE$47,Import!$A16)</f>
        <v/>
      </c>
      <c r="AK16" s="9">
        <f>INDEX(RateCalc!$D$50:$AE$50,Import!$A16)</f>
        <v>0</v>
      </c>
      <c r="AL16" s="9">
        <f>INDEX(RateCalc!$D$51:$AE$51,Import!$A16)</f>
        <v>0</v>
      </c>
      <c r="AM16" s="9">
        <f>INDEX(RateCalc!$D$52:$AE$52,Import!$A16)</f>
        <v>0</v>
      </c>
      <c r="AN16" s="9">
        <f>INDEX(RateCalc!$D$53:$AE$53,Import!$A16)</f>
        <v>0</v>
      </c>
      <c r="AO16" s="9">
        <f>INDEX(RateCalc!$D$54:$AE$54,Import!$A16)</f>
        <v>0</v>
      </c>
      <c r="AP16" s="9">
        <f>INDEX(RateCalc!$D$55:$AE$55,Import!$A16)</f>
        <v>0</v>
      </c>
      <c r="AQ16" s="9">
        <f>INDEX(RateCalc!$D$56:$AE$56,Import!$A16)</f>
        <v>0</v>
      </c>
      <c r="AR16" s="9">
        <f>INDEX(RateCalc!$D$57:$AE$57,Import!$A16)</f>
        <v>0</v>
      </c>
      <c r="AS16" s="9" t="str">
        <f>INDEX(RateCalc!$D$58:$AE$58,Import!$A16)</f>
        <v/>
      </c>
      <c r="AT16" s="10">
        <f>RateCalc!$C$64</f>
        <v>0</v>
      </c>
      <c r="AU16" s="43" t="str">
        <f>INDEX(RateCalc!$D$65:$AE$65,Import!$A16)</f>
        <v/>
      </c>
      <c r="AV16" s="9" t="str">
        <f>INDEX(RateCalc!$D$66:$AE$66,Import!$A16)</f>
        <v/>
      </c>
    </row>
    <row r="17" spans="1:48" x14ac:dyDescent="0.25">
      <c r="A17">
        <v>13</v>
      </c>
      <c r="B17">
        <f>RateCalc!$B$3</f>
        <v>0</v>
      </c>
      <c r="C17" t="str">
        <f>RateCalc!$B$4</f>
        <v xml:space="preserve"> </v>
      </c>
      <c r="D17">
        <f>RateCalc!$B$5</f>
        <v>0</v>
      </c>
      <c r="E17">
        <f>RateCalc!$B$6</f>
        <v>0</v>
      </c>
      <c r="F17">
        <f>RateCalc!$B$7</f>
        <v>0</v>
      </c>
      <c r="G17">
        <f>INDEX(RateCalc!$D$10:$AE$10,Import!$A17)</f>
        <v>0</v>
      </c>
      <c r="H17">
        <f>INDEX(RateCalc!$D$11:$AE$11,Import!$A17)</f>
        <v>0</v>
      </c>
      <c r="I17" s="43">
        <f>INDEX(RateCalc!$D$14:$AE$14,Import!$A17)</f>
        <v>0</v>
      </c>
      <c r="J17" s="43">
        <f>INDEX(RateCalc!$D$15:$AE$15,Import!$A17)</f>
        <v>0</v>
      </c>
      <c r="K17" s="43">
        <f>INDEX(RateCalc!$D$16:$AE$16,Import!$A17)</f>
        <v>0</v>
      </c>
      <c r="L17" s="44">
        <f>INDEX(RateCalc!$D$17:$AE$17,Import!$A17)</f>
        <v>0</v>
      </c>
      <c r="M17" s="43" t="str">
        <f>INDEX(RateCalc!$D$18:$AE$18,Import!$A17)</f>
        <v/>
      </c>
      <c r="N17" s="43" t="str">
        <f>INDEX(RateCalc!$D$19:$AE$19,Import!$A17)</f>
        <v/>
      </c>
      <c r="O17" s="43">
        <f>INDEX(RateCalc!$D$21:$AE$21,Import!$A17)</f>
        <v>0</v>
      </c>
      <c r="P17" s="43">
        <f>INDEX(RateCalc!$D$24:$AE$24,Import!$A17)</f>
        <v>0</v>
      </c>
      <c r="Q17" s="9">
        <f>INDEX(RateCalc!$D$25:$AE$25,Import!$A17)</f>
        <v>0</v>
      </c>
      <c r="R17" s="9">
        <f>INDEX(RateCalc!$D$26:$AE$26,Import!$A17)</f>
        <v>0</v>
      </c>
      <c r="S17" s="9">
        <f>INDEX(RateCalc!$D$27:$AE$27,Import!$A17)</f>
        <v>0</v>
      </c>
      <c r="T17" s="9">
        <f>INDEX(RateCalc!$D$28:$AE$28,Import!$A17)</f>
        <v>0</v>
      </c>
      <c r="U17" s="9">
        <f>INDEX(RateCalc!$D$29:$AE$29,Import!$A17)</f>
        <v>0</v>
      </c>
      <c r="V17" s="9">
        <f>INDEX(RateCalc!$D$30:$AE$30,Import!$A17)</f>
        <v>0</v>
      </c>
      <c r="W17" s="9">
        <f>INDEX(RateCalc!$D$31:$AE$31,Import!$A17)</f>
        <v>0</v>
      </c>
      <c r="X17" s="9">
        <f>INDEX(RateCalc!$D$32:$AE$32,Import!$A17)</f>
        <v>0</v>
      </c>
      <c r="Y17" s="43" t="str">
        <f>INDEX(RateCalc!$D$33:$AE$33,Import!$A17)</f>
        <v/>
      </c>
      <c r="Z17" s="44">
        <f>INDEX(RateCalc!$D$36:$AE$36,Import!$A17)</f>
        <v>1</v>
      </c>
      <c r="AA17" s="44">
        <f>INDEX(RateCalc!$D$37:$AE$37,Import!$A17)</f>
        <v>1</v>
      </c>
      <c r="AB17" s="44">
        <f>INDEX(RateCalc!$D$38:$AE$38,Import!$A17)</f>
        <v>1</v>
      </c>
      <c r="AC17" s="44">
        <f>INDEX(RateCalc!$D$39:$AE$39,Import!$A17)</f>
        <v>1</v>
      </c>
      <c r="AD17" s="44">
        <f>INDEX(RateCalc!$D$40:$AE$40,Import!$A17)</f>
        <v>1</v>
      </c>
      <c r="AE17" s="44">
        <f>INDEX(RateCalc!$D$41:$AE$41,Import!$A17)</f>
        <v>1</v>
      </c>
      <c r="AF17" s="44">
        <f>INDEX(RateCalc!$D$42:$AE$42,Import!$A17)</f>
        <v>1</v>
      </c>
      <c r="AG17" s="44">
        <f>INDEX(RateCalc!$D$43:$AE$43,Import!$A17)</f>
        <v>1</v>
      </c>
      <c r="AH17" s="44">
        <f>INDEX(RateCalc!$D$44:$AE$44,Import!$A17)</f>
        <v>1</v>
      </c>
      <c r="AI17" s="44">
        <f>INDEX(RateCalc!$D$45:$AE$45,Import!$A17)</f>
        <v>1</v>
      </c>
      <c r="AJ17" s="44" t="str">
        <f>INDEX(RateCalc!$D$47:$AE$47,Import!$A17)</f>
        <v/>
      </c>
      <c r="AK17" s="9">
        <f>INDEX(RateCalc!$D$50:$AE$50,Import!$A17)</f>
        <v>0</v>
      </c>
      <c r="AL17" s="9">
        <f>INDEX(RateCalc!$D$51:$AE$51,Import!$A17)</f>
        <v>0</v>
      </c>
      <c r="AM17" s="9">
        <f>INDEX(RateCalc!$D$52:$AE$52,Import!$A17)</f>
        <v>0</v>
      </c>
      <c r="AN17" s="9">
        <f>INDEX(RateCalc!$D$53:$AE$53,Import!$A17)</f>
        <v>0</v>
      </c>
      <c r="AO17" s="9">
        <f>INDEX(RateCalc!$D$54:$AE$54,Import!$A17)</f>
        <v>0</v>
      </c>
      <c r="AP17" s="9">
        <f>INDEX(RateCalc!$D$55:$AE$55,Import!$A17)</f>
        <v>0</v>
      </c>
      <c r="AQ17" s="9">
        <f>INDEX(RateCalc!$D$56:$AE$56,Import!$A17)</f>
        <v>0</v>
      </c>
      <c r="AR17" s="9">
        <f>INDEX(RateCalc!$D$57:$AE$57,Import!$A17)</f>
        <v>0</v>
      </c>
      <c r="AS17" s="9" t="str">
        <f>INDEX(RateCalc!$D$58:$AE$58,Import!$A17)</f>
        <v/>
      </c>
      <c r="AT17" s="10">
        <f>RateCalc!$C$64</f>
        <v>0</v>
      </c>
      <c r="AU17" s="43" t="str">
        <f>INDEX(RateCalc!$D$65:$AE$65,Import!$A17)</f>
        <v/>
      </c>
      <c r="AV17" s="9" t="str">
        <f>INDEX(RateCalc!$D$66:$AE$66,Import!$A17)</f>
        <v/>
      </c>
    </row>
    <row r="18" spans="1:48" x14ac:dyDescent="0.25">
      <c r="A18">
        <v>14</v>
      </c>
      <c r="B18">
        <f>RateCalc!$B$3</f>
        <v>0</v>
      </c>
      <c r="C18" t="str">
        <f>RateCalc!$B$4</f>
        <v xml:space="preserve"> </v>
      </c>
      <c r="D18">
        <f>RateCalc!$B$5</f>
        <v>0</v>
      </c>
      <c r="E18">
        <f>RateCalc!$B$6</f>
        <v>0</v>
      </c>
      <c r="F18">
        <f>RateCalc!$B$7</f>
        <v>0</v>
      </c>
      <c r="G18">
        <f>INDEX(RateCalc!$D$10:$AE$10,Import!$A18)</f>
        <v>0</v>
      </c>
      <c r="H18">
        <f>INDEX(RateCalc!$D$11:$AE$11,Import!$A18)</f>
        <v>0</v>
      </c>
      <c r="I18" s="43">
        <f>INDEX(RateCalc!$D$14:$AE$14,Import!$A18)</f>
        <v>0</v>
      </c>
      <c r="J18" s="43">
        <f>INDEX(RateCalc!$D$15:$AE$15,Import!$A18)</f>
        <v>0</v>
      </c>
      <c r="K18" s="43">
        <f>INDEX(RateCalc!$D$16:$AE$16,Import!$A18)</f>
        <v>0</v>
      </c>
      <c r="L18" s="44">
        <f>INDEX(RateCalc!$D$17:$AE$17,Import!$A18)</f>
        <v>0</v>
      </c>
      <c r="M18" s="43" t="str">
        <f>INDEX(RateCalc!$D$18:$AE$18,Import!$A18)</f>
        <v/>
      </c>
      <c r="N18" s="43" t="str">
        <f>INDEX(RateCalc!$D$19:$AE$19,Import!$A18)</f>
        <v/>
      </c>
      <c r="O18" s="43">
        <f>INDEX(RateCalc!$D$21:$AE$21,Import!$A18)</f>
        <v>0</v>
      </c>
      <c r="P18" s="43">
        <f>INDEX(RateCalc!$D$24:$AE$24,Import!$A18)</f>
        <v>0</v>
      </c>
      <c r="Q18" s="9">
        <f>INDEX(RateCalc!$D$25:$AE$25,Import!$A18)</f>
        <v>0</v>
      </c>
      <c r="R18" s="9">
        <f>INDEX(RateCalc!$D$26:$AE$26,Import!$A18)</f>
        <v>0</v>
      </c>
      <c r="S18" s="9">
        <f>INDEX(RateCalc!$D$27:$AE$27,Import!$A18)</f>
        <v>0</v>
      </c>
      <c r="T18" s="9">
        <f>INDEX(RateCalc!$D$28:$AE$28,Import!$A18)</f>
        <v>0</v>
      </c>
      <c r="U18" s="9">
        <f>INDEX(RateCalc!$D$29:$AE$29,Import!$A18)</f>
        <v>0</v>
      </c>
      <c r="V18" s="9">
        <f>INDEX(RateCalc!$D$30:$AE$30,Import!$A18)</f>
        <v>0</v>
      </c>
      <c r="W18" s="9">
        <f>INDEX(RateCalc!$D$31:$AE$31,Import!$A18)</f>
        <v>0</v>
      </c>
      <c r="X18" s="9">
        <f>INDEX(RateCalc!$D$32:$AE$32,Import!$A18)</f>
        <v>0</v>
      </c>
      <c r="Y18" s="43" t="str">
        <f>INDEX(RateCalc!$D$33:$AE$33,Import!$A18)</f>
        <v/>
      </c>
      <c r="Z18" s="44">
        <f>INDEX(RateCalc!$D$36:$AE$36,Import!$A18)</f>
        <v>1</v>
      </c>
      <c r="AA18" s="44">
        <f>INDEX(RateCalc!$D$37:$AE$37,Import!$A18)</f>
        <v>1</v>
      </c>
      <c r="AB18" s="44">
        <f>INDEX(RateCalc!$D$38:$AE$38,Import!$A18)</f>
        <v>1</v>
      </c>
      <c r="AC18" s="44">
        <f>INDEX(RateCalc!$D$39:$AE$39,Import!$A18)</f>
        <v>1</v>
      </c>
      <c r="AD18" s="44">
        <f>INDEX(RateCalc!$D$40:$AE$40,Import!$A18)</f>
        <v>1</v>
      </c>
      <c r="AE18" s="44">
        <f>INDEX(RateCalc!$D$41:$AE$41,Import!$A18)</f>
        <v>1</v>
      </c>
      <c r="AF18" s="44">
        <f>INDEX(RateCalc!$D$42:$AE$42,Import!$A18)</f>
        <v>1</v>
      </c>
      <c r="AG18" s="44">
        <f>INDEX(RateCalc!$D$43:$AE$43,Import!$A18)</f>
        <v>1</v>
      </c>
      <c r="AH18" s="44">
        <f>INDEX(RateCalc!$D$44:$AE$44,Import!$A18)</f>
        <v>1</v>
      </c>
      <c r="AI18" s="44">
        <f>INDEX(RateCalc!$D$45:$AE$45,Import!$A18)</f>
        <v>1</v>
      </c>
      <c r="AJ18" s="44" t="str">
        <f>INDEX(RateCalc!$D$47:$AE$47,Import!$A18)</f>
        <v/>
      </c>
      <c r="AK18" s="9">
        <f>INDEX(RateCalc!$D$50:$AE$50,Import!$A18)</f>
        <v>0</v>
      </c>
      <c r="AL18" s="9">
        <f>INDEX(RateCalc!$D$51:$AE$51,Import!$A18)</f>
        <v>0</v>
      </c>
      <c r="AM18" s="9">
        <f>INDEX(RateCalc!$D$52:$AE$52,Import!$A18)</f>
        <v>0</v>
      </c>
      <c r="AN18" s="9">
        <f>INDEX(RateCalc!$D$53:$AE$53,Import!$A18)</f>
        <v>0</v>
      </c>
      <c r="AO18" s="9">
        <f>INDEX(RateCalc!$D$54:$AE$54,Import!$A18)</f>
        <v>0</v>
      </c>
      <c r="AP18" s="9">
        <f>INDEX(RateCalc!$D$55:$AE$55,Import!$A18)</f>
        <v>0</v>
      </c>
      <c r="AQ18" s="9">
        <f>INDEX(RateCalc!$D$56:$AE$56,Import!$A18)</f>
        <v>0</v>
      </c>
      <c r="AR18" s="9">
        <f>INDEX(RateCalc!$D$57:$AE$57,Import!$A18)</f>
        <v>0</v>
      </c>
      <c r="AS18" s="9" t="str">
        <f>INDEX(RateCalc!$D$58:$AE$58,Import!$A18)</f>
        <v/>
      </c>
      <c r="AT18" s="10">
        <f>RateCalc!$C$64</f>
        <v>0</v>
      </c>
      <c r="AU18" s="43" t="str">
        <f>INDEX(RateCalc!$D$65:$AE$65,Import!$A18)</f>
        <v/>
      </c>
      <c r="AV18" s="9" t="str">
        <f>INDEX(RateCalc!$D$66:$AE$66,Import!$A18)</f>
        <v/>
      </c>
    </row>
    <row r="19" spans="1:48" x14ac:dyDescent="0.25">
      <c r="A19">
        <v>15</v>
      </c>
      <c r="B19">
        <f>RateCalc!$B$3</f>
        <v>0</v>
      </c>
      <c r="C19" t="str">
        <f>RateCalc!$B$4</f>
        <v xml:space="preserve"> </v>
      </c>
      <c r="D19">
        <f>RateCalc!$B$5</f>
        <v>0</v>
      </c>
      <c r="E19">
        <f>RateCalc!$B$6</f>
        <v>0</v>
      </c>
      <c r="F19">
        <f>RateCalc!$B$7</f>
        <v>0</v>
      </c>
      <c r="G19">
        <f>INDEX(RateCalc!$D$10:$AE$10,Import!$A19)</f>
        <v>0</v>
      </c>
      <c r="H19">
        <f>INDEX(RateCalc!$D$11:$AE$11,Import!$A19)</f>
        <v>0</v>
      </c>
      <c r="I19" s="43">
        <f>INDEX(RateCalc!$D$14:$AE$14,Import!$A19)</f>
        <v>0</v>
      </c>
      <c r="J19" s="43">
        <f>INDEX(RateCalc!$D$15:$AE$15,Import!$A19)</f>
        <v>0</v>
      </c>
      <c r="K19" s="43">
        <f>INDEX(RateCalc!$D$16:$AE$16,Import!$A19)</f>
        <v>0</v>
      </c>
      <c r="L19" s="44">
        <f>INDEX(RateCalc!$D$17:$AE$17,Import!$A19)</f>
        <v>0</v>
      </c>
      <c r="M19" s="43" t="str">
        <f>INDEX(RateCalc!$D$18:$AE$18,Import!$A19)</f>
        <v/>
      </c>
      <c r="N19" s="43" t="str">
        <f>INDEX(RateCalc!$D$19:$AE$19,Import!$A19)</f>
        <v/>
      </c>
      <c r="O19" s="43">
        <f>INDEX(RateCalc!$D$21:$AE$21,Import!$A19)</f>
        <v>0</v>
      </c>
      <c r="P19" s="43">
        <f>INDEX(RateCalc!$D$24:$AE$24,Import!$A19)</f>
        <v>0</v>
      </c>
      <c r="Q19" s="9">
        <f>INDEX(RateCalc!$D$25:$AE$25,Import!$A19)</f>
        <v>0</v>
      </c>
      <c r="R19" s="9">
        <f>INDEX(RateCalc!$D$26:$AE$26,Import!$A19)</f>
        <v>0</v>
      </c>
      <c r="S19" s="9">
        <f>INDEX(RateCalc!$D$27:$AE$27,Import!$A19)</f>
        <v>0</v>
      </c>
      <c r="T19" s="9">
        <f>INDEX(RateCalc!$D$28:$AE$28,Import!$A19)</f>
        <v>0</v>
      </c>
      <c r="U19" s="9">
        <f>INDEX(RateCalc!$D$29:$AE$29,Import!$A19)</f>
        <v>0</v>
      </c>
      <c r="V19" s="9">
        <f>INDEX(RateCalc!$D$30:$AE$30,Import!$A19)</f>
        <v>0</v>
      </c>
      <c r="W19" s="9">
        <f>INDEX(RateCalc!$D$31:$AE$31,Import!$A19)</f>
        <v>0</v>
      </c>
      <c r="X19" s="9">
        <f>INDEX(RateCalc!$D$32:$AE$32,Import!$A19)</f>
        <v>0</v>
      </c>
      <c r="Y19" s="43" t="str">
        <f>INDEX(RateCalc!$D$33:$AE$33,Import!$A19)</f>
        <v/>
      </c>
      <c r="Z19" s="44">
        <f>INDEX(RateCalc!$D$36:$AE$36,Import!$A19)</f>
        <v>1</v>
      </c>
      <c r="AA19" s="44">
        <f>INDEX(RateCalc!$D$37:$AE$37,Import!$A19)</f>
        <v>1</v>
      </c>
      <c r="AB19" s="44">
        <f>INDEX(RateCalc!$D$38:$AE$38,Import!$A19)</f>
        <v>1</v>
      </c>
      <c r="AC19" s="44">
        <f>INDEX(RateCalc!$D$39:$AE$39,Import!$A19)</f>
        <v>1</v>
      </c>
      <c r="AD19" s="44">
        <f>INDEX(RateCalc!$D$40:$AE$40,Import!$A19)</f>
        <v>1</v>
      </c>
      <c r="AE19" s="44">
        <f>INDEX(RateCalc!$D$41:$AE$41,Import!$A19)</f>
        <v>1</v>
      </c>
      <c r="AF19" s="44">
        <f>INDEX(RateCalc!$D$42:$AE$42,Import!$A19)</f>
        <v>1</v>
      </c>
      <c r="AG19" s="44">
        <f>INDEX(RateCalc!$D$43:$AE$43,Import!$A19)</f>
        <v>1</v>
      </c>
      <c r="AH19" s="44">
        <f>INDEX(RateCalc!$D$44:$AE$44,Import!$A19)</f>
        <v>1</v>
      </c>
      <c r="AI19" s="44">
        <f>INDEX(RateCalc!$D$45:$AE$45,Import!$A19)</f>
        <v>1</v>
      </c>
      <c r="AJ19" s="44" t="str">
        <f>INDEX(RateCalc!$D$47:$AE$47,Import!$A19)</f>
        <v/>
      </c>
      <c r="AK19" s="9">
        <f>INDEX(RateCalc!$D$50:$AE$50,Import!$A19)</f>
        <v>0</v>
      </c>
      <c r="AL19" s="9">
        <f>INDEX(RateCalc!$D$51:$AE$51,Import!$A19)</f>
        <v>0</v>
      </c>
      <c r="AM19" s="9">
        <f>INDEX(RateCalc!$D$52:$AE$52,Import!$A19)</f>
        <v>0</v>
      </c>
      <c r="AN19" s="9">
        <f>INDEX(RateCalc!$D$53:$AE$53,Import!$A19)</f>
        <v>0</v>
      </c>
      <c r="AO19" s="9">
        <f>INDEX(RateCalc!$D$54:$AE$54,Import!$A19)</f>
        <v>0</v>
      </c>
      <c r="AP19" s="9">
        <f>INDEX(RateCalc!$D$55:$AE$55,Import!$A19)</f>
        <v>0</v>
      </c>
      <c r="AQ19" s="9">
        <f>INDEX(RateCalc!$D$56:$AE$56,Import!$A19)</f>
        <v>0</v>
      </c>
      <c r="AR19" s="9">
        <f>INDEX(RateCalc!$D$57:$AE$57,Import!$A19)</f>
        <v>0</v>
      </c>
      <c r="AS19" s="9" t="str">
        <f>INDEX(RateCalc!$D$58:$AE$58,Import!$A19)</f>
        <v/>
      </c>
      <c r="AT19" s="10">
        <f>RateCalc!$C$64</f>
        <v>0</v>
      </c>
      <c r="AU19" s="43" t="str">
        <f>INDEX(RateCalc!$D$65:$AE$65,Import!$A19)</f>
        <v/>
      </c>
      <c r="AV19" s="9" t="str">
        <f>INDEX(RateCalc!$D$66:$AE$66,Import!$A19)</f>
        <v/>
      </c>
    </row>
    <row r="20" spans="1:48" x14ac:dyDescent="0.25">
      <c r="A20">
        <v>16</v>
      </c>
      <c r="B20">
        <f>RateCalc!$B$3</f>
        <v>0</v>
      </c>
      <c r="C20" t="str">
        <f>RateCalc!$B$4</f>
        <v xml:space="preserve"> </v>
      </c>
      <c r="D20">
        <f>RateCalc!$B$5</f>
        <v>0</v>
      </c>
      <c r="E20">
        <f>RateCalc!$B$6</f>
        <v>0</v>
      </c>
      <c r="F20">
        <f>RateCalc!$B$7</f>
        <v>0</v>
      </c>
      <c r="G20">
        <f>INDEX(RateCalc!$D$10:$AE$10,Import!$A20)</f>
        <v>0</v>
      </c>
      <c r="H20">
        <f>INDEX(RateCalc!$D$11:$AE$11,Import!$A20)</f>
        <v>0</v>
      </c>
      <c r="I20" s="43">
        <f>INDEX(RateCalc!$D$14:$AE$14,Import!$A20)</f>
        <v>0</v>
      </c>
      <c r="J20" s="43">
        <f>INDEX(RateCalc!$D$15:$AE$15,Import!$A20)</f>
        <v>0</v>
      </c>
      <c r="K20" s="43">
        <f>INDEX(RateCalc!$D$16:$AE$16,Import!$A20)</f>
        <v>0</v>
      </c>
      <c r="L20" s="44">
        <f>INDEX(RateCalc!$D$17:$AE$17,Import!$A20)</f>
        <v>0</v>
      </c>
      <c r="M20" s="43" t="str">
        <f>INDEX(RateCalc!$D$18:$AE$18,Import!$A20)</f>
        <v/>
      </c>
      <c r="N20" s="43" t="str">
        <f>INDEX(RateCalc!$D$19:$AE$19,Import!$A20)</f>
        <v/>
      </c>
      <c r="O20" s="43">
        <f>INDEX(RateCalc!$D$21:$AE$21,Import!$A20)</f>
        <v>0</v>
      </c>
      <c r="P20" s="43">
        <f>INDEX(RateCalc!$D$24:$AE$24,Import!$A20)</f>
        <v>0</v>
      </c>
      <c r="Q20" s="9">
        <f>INDEX(RateCalc!$D$25:$AE$25,Import!$A20)</f>
        <v>0</v>
      </c>
      <c r="R20" s="9">
        <f>INDEX(RateCalc!$D$26:$AE$26,Import!$A20)</f>
        <v>0</v>
      </c>
      <c r="S20" s="9">
        <f>INDEX(RateCalc!$D$27:$AE$27,Import!$A20)</f>
        <v>0</v>
      </c>
      <c r="T20" s="9">
        <f>INDEX(RateCalc!$D$28:$AE$28,Import!$A20)</f>
        <v>0</v>
      </c>
      <c r="U20" s="9">
        <f>INDEX(RateCalc!$D$29:$AE$29,Import!$A20)</f>
        <v>0</v>
      </c>
      <c r="V20" s="9">
        <f>INDEX(RateCalc!$D$30:$AE$30,Import!$A20)</f>
        <v>0</v>
      </c>
      <c r="W20" s="9">
        <f>INDEX(RateCalc!$D$31:$AE$31,Import!$A20)</f>
        <v>0</v>
      </c>
      <c r="X20" s="9">
        <f>INDEX(RateCalc!$D$32:$AE$32,Import!$A20)</f>
        <v>0</v>
      </c>
      <c r="Y20" s="43" t="str">
        <f>INDEX(RateCalc!$D$33:$AE$33,Import!$A20)</f>
        <v/>
      </c>
      <c r="Z20" s="44">
        <f>INDEX(RateCalc!$D$36:$AE$36,Import!$A20)</f>
        <v>1</v>
      </c>
      <c r="AA20" s="44">
        <f>INDEX(RateCalc!$D$37:$AE$37,Import!$A20)</f>
        <v>1</v>
      </c>
      <c r="AB20" s="44">
        <f>INDEX(RateCalc!$D$38:$AE$38,Import!$A20)</f>
        <v>1</v>
      </c>
      <c r="AC20" s="44">
        <f>INDEX(RateCalc!$D$39:$AE$39,Import!$A20)</f>
        <v>1</v>
      </c>
      <c r="AD20" s="44">
        <f>INDEX(RateCalc!$D$40:$AE$40,Import!$A20)</f>
        <v>1</v>
      </c>
      <c r="AE20" s="44">
        <f>INDEX(RateCalc!$D$41:$AE$41,Import!$A20)</f>
        <v>1</v>
      </c>
      <c r="AF20" s="44">
        <f>INDEX(RateCalc!$D$42:$AE$42,Import!$A20)</f>
        <v>1</v>
      </c>
      <c r="AG20" s="44">
        <f>INDEX(RateCalc!$D$43:$AE$43,Import!$A20)</f>
        <v>1</v>
      </c>
      <c r="AH20" s="44">
        <f>INDEX(RateCalc!$D$44:$AE$44,Import!$A20)</f>
        <v>1</v>
      </c>
      <c r="AI20" s="44">
        <f>INDEX(RateCalc!$D$45:$AE$45,Import!$A20)</f>
        <v>1</v>
      </c>
      <c r="AJ20" s="44" t="str">
        <f>INDEX(RateCalc!$D$47:$AE$47,Import!$A20)</f>
        <v/>
      </c>
      <c r="AK20" s="9">
        <f>INDEX(RateCalc!$D$50:$AE$50,Import!$A20)</f>
        <v>0</v>
      </c>
      <c r="AL20" s="9">
        <f>INDEX(RateCalc!$D$51:$AE$51,Import!$A20)</f>
        <v>0</v>
      </c>
      <c r="AM20" s="9">
        <f>INDEX(RateCalc!$D$52:$AE$52,Import!$A20)</f>
        <v>0</v>
      </c>
      <c r="AN20" s="9">
        <f>INDEX(RateCalc!$D$53:$AE$53,Import!$A20)</f>
        <v>0</v>
      </c>
      <c r="AO20" s="9">
        <f>INDEX(RateCalc!$D$54:$AE$54,Import!$A20)</f>
        <v>0</v>
      </c>
      <c r="AP20" s="9">
        <f>INDEX(RateCalc!$D$55:$AE$55,Import!$A20)</f>
        <v>0</v>
      </c>
      <c r="AQ20" s="9">
        <f>INDEX(RateCalc!$D$56:$AE$56,Import!$A20)</f>
        <v>0</v>
      </c>
      <c r="AR20" s="9">
        <f>INDEX(RateCalc!$D$57:$AE$57,Import!$A20)</f>
        <v>0</v>
      </c>
      <c r="AS20" s="9" t="str">
        <f>INDEX(RateCalc!$D$58:$AE$58,Import!$A20)</f>
        <v/>
      </c>
      <c r="AT20" s="10">
        <f>RateCalc!$C$64</f>
        <v>0</v>
      </c>
      <c r="AU20" s="43" t="str">
        <f>INDEX(RateCalc!$D$65:$AE$65,Import!$A20)</f>
        <v/>
      </c>
      <c r="AV20" s="9" t="str">
        <f>INDEX(RateCalc!$D$66:$AE$66,Import!$A20)</f>
        <v/>
      </c>
    </row>
    <row r="21" spans="1:48" x14ac:dyDescent="0.25">
      <c r="A21">
        <v>17</v>
      </c>
      <c r="B21">
        <f>RateCalc!$B$3</f>
        <v>0</v>
      </c>
      <c r="C21" t="str">
        <f>RateCalc!$B$4</f>
        <v xml:space="preserve"> </v>
      </c>
      <c r="D21">
        <f>RateCalc!$B$5</f>
        <v>0</v>
      </c>
      <c r="E21">
        <f>RateCalc!$B$6</f>
        <v>0</v>
      </c>
      <c r="F21">
        <f>RateCalc!$B$7</f>
        <v>0</v>
      </c>
      <c r="G21">
        <f>INDEX(RateCalc!$D$10:$AE$10,Import!$A21)</f>
        <v>0</v>
      </c>
      <c r="H21">
        <f>INDEX(RateCalc!$D$11:$AE$11,Import!$A21)</f>
        <v>0</v>
      </c>
      <c r="I21" s="43">
        <f>INDEX(RateCalc!$D$14:$AE$14,Import!$A21)</f>
        <v>0</v>
      </c>
      <c r="J21" s="43">
        <f>INDEX(RateCalc!$D$15:$AE$15,Import!$A21)</f>
        <v>0</v>
      </c>
      <c r="K21" s="43">
        <f>INDEX(RateCalc!$D$16:$AE$16,Import!$A21)</f>
        <v>0</v>
      </c>
      <c r="L21" s="44">
        <f>INDEX(RateCalc!$D$17:$AE$17,Import!$A21)</f>
        <v>0</v>
      </c>
      <c r="M21" s="43" t="str">
        <f>INDEX(RateCalc!$D$18:$AE$18,Import!$A21)</f>
        <v/>
      </c>
      <c r="N21" s="43" t="str">
        <f>INDEX(RateCalc!$D$19:$AE$19,Import!$A21)</f>
        <v/>
      </c>
      <c r="O21" s="43">
        <f>INDEX(RateCalc!$D$21:$AE$21,Import!$A21)</f>
        <v>0</v>
      </c>
      <c r="P21" s="43">
        <f>INDEX(RateCalc!$D$24:$AE$24,Import!$A21)</f>
        <v>0</v>
      </c>
      <c r="Q21" s="9">
        <f>INDEX(RateCalc!$D$25:$AE$25,Import!$A21)</f>
        <v>0</v>
      </c>
      <c r="R21" s="9">
        <f>INDEX(RateCalc!$D$26:$AE$26,Import!$A21)</f>
        <v>0</v>
      </c>
      <c r="S21" s="9">
        <f>INDEX(RateCalc!$D$27:$AE$27,Import!$A21)</f>
        <v>0</v>
      </c>
      <c r="T21" s="9">
        <f>INDEX(RateCalc!$D$28:$AE$28,Import!$A21)</f>
        <v>0</v>
      </c>
      <c r="U21" s="9">
        <f>INDEX(RateCalc!$D$29:$AE$29,Import!$A21)</f>
        <v>0</v>
      </c>
      <c r="V21" s="9">
        <f>INDEX(RateCalc!$D$30:$AE$30,Import!$A21)</f>
        <v>0</v>
      </c>
      <c r="W21" s="9">
        <f>INDEX(RateCalc!$D$31:$AE$31,Import!$A21)</f>
        <v>0</v>
      </c>
      <c r="X21" s="9">
        <f>INDEX(RateCalc!$D$32:$AE$32,Import!$A21)</f>
        <v>0</v>
      </c>
      <c r="Y21" s="43" t="str">
        <f>INDEX(RateCalc!$D$33:$AE$33,Import!$A21)</f>
        <v/>
      </c>
      <c r="Z21" s="44">
        <f>INDEX(RateCalc!$D$36:$AE$36,Import!$A21)</f>
        <v>1</v>
      </c>
      <c r="AA21" s="44">
        <f>INDEX(RateCalc!$D$37:$AE$37,Import!$A21)</f>
        <v>1</v>
      </c>
      <c r="AB21" s="44">
        <f>INDEX(RateCalc!$D$38:$AE$38,Import!$A21)</f>
        <v>1</v>
      </c>
      <c r="AC21" s="44">
        <f>INDEX(RateCalc!$D$39:$AE$39,Import!$A21)</f>
        <v>1</v>
      </c>
      <c r="AD21" s="44">
        <f>INDEX(RateCalc!$D$40:$AE$40,Import!$A21)</f>
        <v>1</v>
      </c>
      <c r="AE21" s="44">
        <f>INDEX(RateCalc!$D$41:$AE$41,Import!$A21)</f>
        <v>1</v>
      </c>
      <c r="AF21" s="44">
        <f>INDEX(RateCalc!$D$42:$AE$42,Import!$A21)</f>
        <v>1</v>
      </c>
      <c r="AG21" s="44">
        <f>INDEX(RateCalc!$D$43:$AE$43,Import!$A21)</f>
        <v>1</v>
      </c>
      <c r="AH21" s="44">
        <f>INDEX(RateCalc!$D$44:$AE$44,Import!$A21)</f>
        <v>1</v>
      </c>
      <c r="AI21" s="44">
        <f>INDEX(RateCalc!$D$45:$AE$45,Import!$A21)</f>
        <v>1</v>
      </c>
      <c r="AJ21" s="44" t="str">
        <f>INDEX(RateCalc!$D$47:$AE$47,Import!$A21)</f>
        <v/>
      </c>
      <c r="AK21" s="9">
        <f>INDEX(RateCalc!$D$50:$AE$50,Import!$A21)</f>
        <v>0</v>
      </c>
      <c r="AL21" s="9">
        <f>INDEX(RateCalc!$D$51:$AE$51,Import!$A21)</f>
        <v>0</v>
      </c>
      <c r="AM21" s="9">
        <f>INDEX(RateCalc!$D$52:$AE$52,Import!$A21)</f>
        <v>0</v>
      </c>
      <c r="AN21" s="9">
        <f>INDEX(RateCalc!$D$53:$AE$53,Import!$A21)</f>
        <v>0</v>
      </c>
      <c r="AO21" s="9">
        <f>INDEX(RateCalc!$D$54:$AE$54,Import!$A21)</f>
        <v>0</v>
      </c>
      <c r="AP21" s="9">
        <f>INDEX(RateCalc!$D$55:$AE$55,Import!$A21)</f>
        <v>0</v>
      </c>
      <c r="AQ21" s="9">
        <f>INDEX(RateCalc!$D$56:$AE$56,Import!$A21)</f>
        <v>0</v>
      </c>
      <c r="AR21" s="9">
        <f>INDEX(RateCalc!$D$57:$AE$57,Import!$A21)</f>
        <v>0</v>
      </c>
      <c r="AS21" s="9" t="str">
        <f>INDEX(RateCalc!$D$58:$AE$58,Import!$A21)</f>
        <v/>
      </c>
      <c r="AT21" s="10">
        <f>RateCalc!$C$64</f>
        <v>0</v>
      </c>
      <c r="AU21" s="43" t="str">
        <f>INDEX(RateCalc!$D$65:$AE$65,Import!$A21)</f>
        <v/>
      </c>
      <c r="AV21" s="9" t="str">
        <f>INDEX(RateCalc!$D$66:$AE$66,Import!$A21)</f>
        <v/>
      </c>
    </row>
    <row r="22" spans="1:48" x14ac:dyDescent="0.25">
      <c r="A22">
        <v>18</v>
      </c>
      <c r="B22">
        <f>RateCalc!$B$3</f>
        <v>0</v>
      </c>
      <c r="C22" t="str">
        <f>RateCalc!$B$4</f>
        <v xml:space="preserve"> </v>
      </c>
      <c r="D22">
        <f>RateCalc!$B$5</f>
        <v>0</v>
      </c>
      <c r="E22">
        <f>RateCalc!$B$6</f>
        <v>0</v>
      </c>
      <c r="F22">
        <f>RateCalc!$B$7</f>
        <v>0</v>
      </c>
      <c r="G22">
        <f>INDEX(RateCalc!$D$10:$AE$10,Import!$A22)</f>
        <v>0</v>
      </c>
      <c r="H22">
        <f>INDEX(RateCalc!$D$11:$AE$11,Import!$A22)</f>
        <v>0</v>
      </c>
      <c r="I22" s="43">
        <f>INDEX(RateCalc!$D$14:$AE$14,Import!$A22)</f>
        <v>0</v>
      </c>
      <c r="J22" s="43">
        <f>INDEX(RateCalc!$D$15:$AE$15,Import!$A22)</f>
        <v>0</v>
      </c>
      <c r="K22" s="43">
        <f>INDEX(RateCalc!$D$16:$AE$16,Import!$A22)</f>
        <v>0</v>
      </c>
      <c r="L22" s="44">
        <f>INDEX(RateCalc!$D$17:$AE$17,Import!$A22)</f>
        <v>0</v>
      </c>
      <c r="M22" s="43" t="str">
        <f>INDEX(RateCalc!$D$18:$AE$18,Import!$A22)</f>
        <v/>
      </c>
      <c r="N22" s="43" t="str">
        <f>INDEX(RateCalc!$D$19:$AE$19,Import!$A22)</f>
        <v/>
      </c>
      <c r="O22" s="43">
        <f>INDEX(RateCalc!$D$21:$AE$21,Import!$A22)</f>
        <v>0</v>
      </c>
      <c r="P22" s="43">
        <f>INDEX(RateCalc!$D$24:$AE$24,Import!$A22)</f>
        <v>0</v>
      </c>
      <c r="Q22" s="9">
        <f>INDEX(RateCalc!$D$25:$AE$25,Import!$A22)</f>
        <v>0</v>
      </c>
      <c r="R22" s="9">
        <f>INDEX(RateCalc!$D$26:$AE$26,Import!$A22)</f>
        <v>0</v>
      </c>
      <c r="S22" s="9">
        <f>INDEX(RateCalc!$D$27:$AE$27,Import!$A22)</f>
        <v>0</v>
      </c>
      <c r="T22" s="9">
        <f>INDEX(RateCalc!$D$28:$AE$28,Import!$A22)</f>
        <v>0</v>
      </c>
      <c r="U22" s="9">
        <f>INDEX(RateCalc!$D$29:$AE$29,Import!$A22)</f>
        <v>0</v>
      </c>
      <c r="V22" s="9">
        <f>INDEX(RateCalc!$D$30:$AE$30,Import!$A22)</f>
        <v>0</v>
      </c>
      <c r="W22" s="9">
        <f>INDEX(RateCalc!$D$31:$AE$31,Import!$A22)</f>
        <v>0</v>
      </c>
      <c r="X22" s="9">
        <f>INDEX(RateCalc!$D$32:$AE$32,Import!$A22)</f>
        <v>0</v>
      </c>
      <c r="Y22" s="43" t="str">
        <f>INDEX(RateCalc!$D$33:$AE$33,Import!$A22)</f>
        <v/>
      </c>
      <c r="Z22" s="44">
        <f>INDEX(RateCalc!$D$36:$AE$36,Import!$A22)</f>
        <v>1</v>
      </c>
      <c r="AA22" s="44">
        <f>INDEX(RateCalc!$D$37:$AE$37,Import!$A22)</f>
        <v>1</v>
      </c>
      <c r="AB22" s="44">
        <f>INDEX(RateCalc!$D$38:$AE$38,Import!$A22)</f>
        <v>1</v>
      </c>
      <c r="AC22" s="44">
        <f>INDEX(RateCalc!$D$39:$AE$39,Import!$A22)</f>
        <v>1</v>
      </c>
      <c r="AD22" s="44">
        <f>INDEX(RateCalc!$D$40:$AE$40,Import!$A22)</f>
        <v>1</v>
      </c>
      <c r="AE22" s="44">
        <f>INDEX(RateCalc!$D$41:$AE$41,Import!$A22)</f>
        <v>1</v>
      </c>
      <c r="AF22" s="44">
        <f>INDEX(RateCalc!$D$42:$AE$42,Import!$A22)</f>
        <v>1</v>
      </c>
      <c r="AG22" s="44">
        <f>INDEX(RateCalc!$D$43:$AE$43,Import!$A22)</f>
        <v>1</v>
      </c>
      <c r="AH22" s="44">
        <f>INDEX(RateCalc!$D$44:$AE$44,Import!$A22)</f>
        <v>1</v>
      </c>
      <c r="AI22" s="44">
        <f>INDEX(RateCalc!$D$45:$AE$45,Import!$A22)</f>
        <v>1</v>
      </c>
      <c r="AJ22" s="44" t="str">
        <f>INDEX(RateCalc!$D$47:$AE$47,Import!$A22)</f>
        <v/>
      </c>
      <c r="AK22" s="9">
        <f>INDEX(RateCalc!$D$50:$AE$50,Import!$A22)</f>
        <v>0</v>
      </c>
      <c r="AL22" s="9">
        <f>INDEX(RateCalc!$D$51:$AE$51,Import!$A22)</f>
        <v>0</v>
      </c>
      <c r="AM22" s="9">
        <f>INDEX(RateCalc!$D$52:$AE$52,Import!$A22)</f>
        <v>0</v>
      </c>
      <c r="AN22" s="9">
        <f>INDEX(RateCalc!$D$53:$AE$53,Import!$A22)</f>
        <v>0</v>
      </c>
      <c r="AO22" s="9">
        <f>INDEX(RateCalc!$D$54:$AE$54,Import!$A22)</f>
        <v>0</v>
      </c>
      <c r="AP22" s="9">
        <f>INDEX(RateCalc!$D$55:$AE$55,Import!$A22)</f>
        <v>0</v>
      </c>
      <c r="AQ22" s="9">
        <f>INDEX(RateCalc!$D$56:$AE$56,Import!$A22)</f>
        <v>0</v>
      </c>
      <c r="AR22" s="9">
        <f>INDEX(RateCalc!$D$57:$AE$57,Import!$A22)</f>
        <v>0</v>
      </c>
      <c r="AS22" s="9" t="str">
        <f>INDEX(RateCalc!$D$58:$AE$58,Import!$A22)</f>
        <v/>
      </c>
      <c r="AT22" s="10">
        <f>RateCalc!$C$64</f>
        <v>0</v>
      </c>
      <c r="AU22" s="43" t="str">
        <f>INDEX(RateCalc!$D$65:$AE$65,Import!$A22)</f>
        <v/>
      </c>
      <c r="AV22" s="9" t="str">
        <f>INDEX(RateCalc!$D$66:$AE$66,Import!$A22)</f>
        <v/>
      </c>
    </row>
    <row r="23" spans="1:48" x14ac:dyDescent="0.25">
      <c r="A23">
        <v>19</v>
      </c>
      <c r="B23">
        <f>RateCalc!$B$3</f>
        <v>0</v>
      </c>
      <c r="C23" t="str">
        <f>RateCalc!$B$4</f>
        <v xml:space="preserve"> </v>
      </c>
      <c r="D23">
        <f>RateCalc!$B$5</f>
        <v>0</v>
      </c>
      <c r="E23">
        <f>RateCalc!$B$6</f>
        <v>0</v>
      </c>
      <c r="F23">
        <f>RateCalc!$B$7</f>
        <v>0</v>
      </c>
      <c r="G23">
        <f>INDEX(RateCalc!$D$10:$AE$10,Import!$A23)</f>
        <v>0</v>
      </c>
      <c r="H23">
        <f>INDEX(RateCalc!$D$11:$AE$11,Import!$A23)</f>
        <v>0</v>
      </c>
      <c r="I23" s="43">
        <f>INDEX(RateCalc!$D$14:$AE$14,Import!$A23)</f>
        <v>0</v>
      </c>
      <c r="J23" s="43">
        <f>INDEX(RateCalc!$D$15:$AE$15,Import!$A23)</f>
        <v>0</v>
      </c>
      <c r="K23" s="43">
        <f>INDEX(RateCalc!$D$16:$AE$16,Import!$A23)</f>
        <v>0</v>
      </c>
      <c r="L23" s="44">
        <f>INDEX(RateCalc!$D$17:$AE$17,Import!$A23)</f>
        <v>0</v>
      </c>
      <c r="M23" s="43" t="str">
        <f>INDEX(RateCalc!$D$18:$AE$18,Import!$A23)</f>
        <v/>
      </c>
      <c r="N23" s="43" t="str">
        <f>INDEX(RateCalc!$D$19:$AE$19,Import!$A23)</f>
        <v/>
      </c>
      <c r="O23" s="43">
        <f>INDEX(RateCalc!$D$21:$AE$21,Import!$A23)</f>
        <v>0</v>
      </c>
      <c r="P23" s="43">
        <f>INDEX(RateCalc!$D$24:$AE$24,Import!$A23)</f>
        <v>0</v>
      </c>
      <c r="Q23" s="9">
        <f>INDEX(RateCalc!$D$25:$AE$25,Import!$A23)</f>
        <v>0</v>
      </c>
      <c r="R23" s="9">
        <f>INDEX(RateCalc!$D$26:$AE$26,Import!$A23)</f>
        <v>0</v>
      </c>
      <c r="S23" s="9">
        <f>INDEX(RateCalc!$D$27:$AE$27,Import!$A23)</f>
        <v>0</v>
      </c>
      <c r="T23" s="9">
        <f>INDEX(RateCalc!$D$28:$AE$28,Import!$A23)</f>
        <v>0</v>
      </c>
      <c r="U23" s="9">
        <f>INDEX(RateCalc!$D$29:$AE$29,Import!$A23)</f>
        <v>0</v>
      </c>
      <c r="V23" s="9">
        <f>INDEX(RateCalc!$D$30:$AE$30,Import!$A23)</f>
        <v>0</v>
      </c>
      <c r="W23" s="9">
        <f>INDEX(RateCalc!$D$31:$AE$31,Import!$A23)</f>
        <v>0</v>
      </c>
      <c r="X23" s="9">
        <f>INDEX(RateCalc!$D$32:$AE$32,Import!$A23)</f>
        <v>0</v>
      </c>
      <c r="Y23" s="43" t="str">
        <f>INDEX(RateCalc!$D$33:$AE$33,Import!$A23)</f>
        <v/>
      </c>
      <c r="Z23" s="44">
        <f>INDEX(RateCalc!$D$36:$AE$36,Import!$A23)</f>
        <v>1</v>
      </c>
      <c r="AA23" s="44">
        <f>INDEX(RateCalc!$D$37:$AE$37,Import!$A23)</f>
        <v>1</v>
      </c>
      <c r="AB23" s="44">
        <f>INDEX(RateCalc!$D$38:$AE$38,Import!$A23)</f>
        <v>1</v>
      </c>
      <c r="AC23" s="44">
        <f>INDEX(RateCalc!$D$39:$AE$39,Import!$A23)</f>
        <v>1</v>
      </c>
      <c r="AD23" s="44">
        <f>INDEX(RateCalc!$D$40:$AE$40,Import!$A23)</f>
        <v>1</v>
      </c>
      <c r="AE23" s="44">
        <f>INDEX(RateCalc!$D$41:$AE$41,Import!$A23)</f>
        <v>1</v>
      </c>
      <c r="AF23" s="44">
        <f>INDEX(RateCalc!$D$42:$AE$42,Import!$A23)</f>
        <v>1</v>
      </c>
      <c r="AG23" s="44">
        <f>INDEX(RateCalc!$D$43:$AE$43,Import!$A23)</f>
        <v>1</v>
      </c>
      <c r="AH23" s="44">
        <f>INDEX(RateCalc!$D$44:$AE$44,Import!$A23)</f>
        <v>1</v>
      </c>
      <c r="AI23" s="44">
        <f>INDEX(RateCalc!$D$45:$AE$45,Import!$A23)</f>
        <v>1</v>
      </c>
      <c r="AJ23" s="44" t="str">
        <f>INDEX(RateCalc!$D$47:$AE$47,Import!$A23)</f>
        <v/>
      </c>
      <c r="AK23" s="9">
        <f>INDEX(RateCalc!$D$50:$AE$50,Import!$A23)</f>
        <v>0</v>
      </c>
      <c r="AL23" s="9">
        <f>INDEX(RateCalc!$D$51:$AE$51,Import!$A23)</f>
        <v>0</v>
      </c>
      <c r="AM23" s="9">
        <f>INDEX(RateCalc!$D$52:$AE$52,Import!$A23)</f>
        <v>0</v>
      </c>
      <c r="AN23" s="9">
        <f>INDEX(RateCalc!$D$53:$AE$53,Import!$A23)</f>
        <v>0</v>
      </c>
      <c r="AO23" s="9">
        <f>INDEX(RateCalc!$D$54:$AE$54,Import!$A23)</f>
        <v>0</v>
      </c>
      <c r="AP23" s="9">
        <f>INDEX(RateCalc!$D$55:$AE$55,Import!$A23)</f>
        <v>0</v>
      </c>
      <c r="AQ23" s="9">
        <f>INDEX(RateCalc!$D$56:$AE$56,Import!$A23)</f>
        <v>0</v>
      </c>
      <c r="AR23" s="9">
        <f>INDEX(RateCalc!$D$57:$AE$57,Import!$A23)</f>
        <v>0</v>
      </c>
      <c r="AS23" s="9" t="str">
        <f>INDEX(RateCalc!$D$58:$AE$58,Import!$A23)</f>
        <v/>
      </c>
      <c r="AT23" s="10">
        <f>RateCalc!$C$64</f>
        <v>0</v>
      </c>
      <c r="AU23" s="43" t="str">
        <f>INDEX(RateCalc!$D$65:$AE$65,Import!$A23)</f>
        <v/>
      </c>
      <c r="AV23" s="9" t="str">
        <f>INDEX(RateCalc!$D$66:$AE$66,Import!$A23)</f>
        <v/>
      </c>
    </row>
    <row r="24" spans="1:48" x14ac:dyDescent="0.25">
      <c r="A24">
        <v>20</v>
      </c>
      <c r="B24">
        <f>RateCalc!$B$3</f>
        <v>0</v>
      </c>
      <c r="C24" t="str">
        <f>RateCalc!$B$4</f>
        <v xml:space="preserve"> </v>
      </c>
      <c r="D24">
        <f>RateCalc!$B$5</f>
        <v>0</v>
      </c>
      <c r="E24">
        <f>RateCalc!$B$6</f>
        <v>0</v>
      </c>
      <c r="F24">
        <f>RateCalc!$B$7</f>
        <v>0</v>
      </c>
      <c r="G24">
        <f>INDEX(RateCalc!$D$10:$AE$10,Import!$A24)</f>
        <v>0</v>
      </c>
      <c r="H24">
        <f>INDEX(RateCalc!$D$11:$AE$11,Import!$A24)</f>
        <v>0</v>
      </c>
      <c r="I24" s="43">
        <f>INDEX(RateCalc!$D$14:$AE$14,Import!$A24)</f>
        <v>0</v>
      </c>
      <c r="J24" s="43">
        <f>INDEX(RateCalc!$D$15:$AE$15,Import!$A24)</f>
        <v>0</v>
      </c>
      <c r="K24" s="43">
        <f>INDEX(RateCalc!$D$16:$AE$16,Import!$A24)</f>
        <v>0</v>
      </c>
      <c r="L24" s="44">
        <f>INDEX(RateCalc!$D$17:$AE$17,Import!$A24)</f>
        <v>0</v>
      </c>
      <c r="M24" s="43" t="str">
        <f>INDEX(RateCalc!$D$18:$AE$18,Import!$A24)</f>
        <v/>
      </c>
      <c r="N24" s="43" t="str">
        <f>INDEX(RateCalc!$D$19:$AE$19,Import!$A24)</f>
        <v/>
      </c>
      <c r="O24" s="43">
        <f>INDEX(RateCalc!$D$21:$AE$21,Import!$A24)</f>
        <v>0</v>
      </c>
      <c r="P24" s="43">
        <f>INDEX(RateCalc!$D$24:$AE$24,Import!$A24)</f>
        <v>0</v>
      </c>
      <c r="Q24" s="9">
        <f>INDEX(RateCalc!$D$25:$AE$25,Import!$A24)</f>
        <v>0</v>
      </c>
      <c r="R24" s="9">
        <f>INDEX(RateCalc!$D$26:$AE$26,Import!$A24)</f>
        <v>0</v>
      </c>
      <c r="S24" s="9">
        <f>INDEX(RateCalc!$D$27:$AE$27,Import!$A24)</f>
        <v>0</v>
      </c>
      <c r="T24" s="9">
        <f>INDEX(RateCalc!$D$28:$AE$28,Import!$A24)</f>
        <v>0</v>
      </c>
      <c r="U24" s="9">
        <f>INDEX(RateCalc!$D$29:$AE$29,Import!$A24)</f>
        <v>0</v>
      </c>
      <c r="V24" s="9">
        <f>INDEX(RateCalc!$D$30:$AE$30,Import!$A24)</f>
        <v>0</v>
      </c>
      <c r="W24" s="9">
        <f>INDEX(RateCalc!$D$31:$AE$31,Import!$A24)</f>
        <v>0</v>
      </c>
      <c r="X24" s="9">
        <f>INDEX(RateCalc!$D$32:$AE$32,Import!$A24)</f>
        <v>0</v>
      </c>
      <c r="Y24" s="43" t="str">
        <f>INDEX(RateCalc!$D$33:$AE$33,Import!$A24)</f>
        <v/>
      </c>
      <c r="Z24" s="44">
        <f>INDEX(RateCalc!$D$36:$AE$36,Import!$A24)</f>
        <v>1</v>
      </c>
      <c r="AA24" s="44">
        <f>INDEX(RateCalc!$D$37:$AE$37,Import!$A24)</f>
        <v>1</v>
      </c>
      <c r="AB24" s="44">
        <f>INDEX(RateCalc!$D$38:$AE$38,Import!$A24)</f>
        <v>1</v>
      </c>
      <c r="AC24" s="44">
        <f>INDEX(RateCalc!$D$39:$AE$39,Import!$A24)</f>
        <v>1</v>
      </c>
      <c r="AD24" s="44">
        <f>INDEX(RateCalc!$D$40:$AE$40,Import!$A24)</f>
        <v>1</v>
      </c>
      <c r="AE24" s="44">
        <f>INDEX(RateCalc!$D$41:$AE$41,Import!$A24)</f>
        <v>1</v>
      </c>
      <c r="AF24" s="44">
        <f>INDEX(RateCalc!$D$42:$AE$42,Import!$A24)</f>
        <v>1</v>
      </c>
      <c r="AG24" s="44">
        <f>INDEX(RateCalc!$D$43:$AE$43,Import!$A24)</f>
        <v>1</v>
      </c>
      <c r="AH24" s="44">
        <f>INDEX(RateCalc!$D$44:$AE$44,Import!$A24)</f>
        <v>1</v>
      </c>
      <c r="AI24" s="44">
        <f>INDEX(RateCalc!$D$45:$AE$45,Import!$A24)</f>
        <v>1</v>
      </c>
      <c r="AJ24" s="44" t="str">
        <f>INDEX(RateCalc!$D$47:$AE$47,Import!$A24)</f>
        <v/>
      </c>
      <c r="AK24" s="9">
        <f>INDEX(RateCalc!$D$50:$AE$50,Import!$A24)</f>
        <v>0</v>
      </c>
      <c r="AL24" s="9">
        <f>INDEX(RateCalc!$D$51:$AE$51,Import!$A24)</f>
        <v>0</v>
      </c>
      <c r="AM24" s="9">
        <f>INDEX(RateCalc!$D$52:$AE$52,Import!$A24)</f>
        <v>0</v>
      </c>
      <c r="AN24" s="9">
        <f>INDEX(RateCalc!$D$53:$AE$53,Import!$A24)</f>
        <v>0</v>
      </c>
      <c r="AO24" s="9">
        <f>INDEX(RateCalc!$D$54:$AE$54,Import!$A24)</f>
        <v>0</v>
      </c>
      <c r="AP24" s="9">
        <f>INDEX(RateCalc!$D$55:$AE$55,Import!$A24)</f>
        <v>0</v>
      </c>
      <c r="AQ24" s="9">
        <f>INDEX(RateCalc!$D$56:$AE$56,Import!$A24)</f>
        <v>0</v>
      </c>
      <c r="AR24" s="9">
        <f>INDEX(RateCalc!$D$57:$AE$57,Import!$A24)</f>
        <v>0</v>
      </c>
      <c r="AS24" s="9" t="str">
        <f>INDEX(RateCalc!$D$58:$AE$58,Import!$A24)</f>
        <v/>
      </c>
      <c r="AT24" s="10">
        <f>RateCalc!$C$64</f>
        <v>0</v>
      </c>
      <c r="AU24" s="43" t="str">
        <f>INDEX(RateCalc!$D$65:$AE$65,Import!$A24)</f>
        <v/>
      </c>
      <c r="AV24" s="9" t="str">
        <f>INDEX(RateCalc!$D$66:$AE$66,Import!$A24)</f>
        <v/>
      </c>
    </row>
    <row r="25" spans="1:48" x14ac:dyDescent="0.25">
      <c r="A25">
        <v>21</v>
      </c>
      <c r="B25">
        <f>RateCalc!$B$3</f>
        <v>0</v>
      </c>
      <c r="C25" t="str">
        <f>RateCalc!$B$4</f>
        <v xml:space="preserve"> </v>
      </c>
      <c r="D25">
        <f>RateCalc!$B$5</f>
        <v>0</v>
      </c>
      <c r="E25">
        <f>RateCalc!$B$6</f>
        <v>0</v>
      </c>
      <c r="F25">
        <f>RateCalc!$B$7</f>
        <v>0</v>
      </c>
      <c r="G25">
        <f>INDEX(RateCalc!$D$10:$AE$10,Import!$A25)</f>
        <v>0</v>
      </c>
      <c r="H25">
        <f>INDEX(RateCalc!$D$11:$AE$11,Import!$A25)</f>
        <v>0</v>
      </c>
      <c r="I25" s="43">
        <f>INDEX(RateCalc!$D$14:$AE$14,Import!$A25)</f>
        <v>0</v>
      </c>
      <c r="J25" s="43">
        <f>INDEX(RateCalc!$D$15:$AE$15,Import!$A25)</f>
        <v>0</v>
      </c>
      <c r="K25" s="43">
        <f>INDEX(RateCalc!$D$16:$AE$16,Import!$A25)</f>
        <v>0</v>
      </c>
      <c r="L25" s="44">
        <f>INDEX(RateCalc!$D$17:$AE$17,Import!$A25)</f>
        <v>0</v>
      </c>
      <c r="M25" s="43" t="str">
        <f>INDEX(RateCalc!$D$18:$AE$18,Import!$A25)</f>
        <v/>
      </c>
      <c r="N25" s="43" t="str">
        <f>INDEX(RateCalc!$D$19:$AE$19,Import!$A25)</f>
        <v/>
      </c>
      <c r="O25" s="43">
        <f>INDEX(RateCalc!$D$21:$AE$21,Import!$A25)</f>
        <v>0</v>
      </c>
      <c r="P25" s="43">
        <f>INDEX(RateCalc!$D$24:$AE$24,Import!$A25)</f>
        <v>0</v>
      </c>
      <c r="Q25" s="9">
        <f>INDEX(RateCalc!$D$25:$AE$25,Import!$A25)</f>
        <v>0</v>
      </c>
      <c r="R25" s="9">
        <f>INDEX(RateCalc!$D$26:$AE$26,Import!$A25)</f>
        <v>0</v>
      </c>
      <c r="S25" s="9">
        <f>INDEX(RateCalc!$D$27:$AE$27,Import!$A25)</f>
        <v>0</v>
      </c>
      <c r="T25" s="9">
        <f>INDEX(RateCalc!$D$28:$AE$28,Import!$A25)</f>
        <v>0</v>
      </c>
      <c r="U25" s="9">
        <f>INDEX(RateCalc!$D$29:$AE$29,Import!$A25)</f>
        <v>0</v>
      </c>
      <c r="V25" s="9">
        <f>INDEX(RateCalc!$D$30:$AE$30,Import!$A25)</f>
        <v>0</v>
      </c>
      <c r="W25" s="9">
        <f>INDEX(RateCalc!$D$31:$AE$31,Import!$A25)</f>
        <v>0</v>
      </c>
      <c r="X25" s="9">
        <f>INDEX(RateCalc!$D$32:$AE$32,Import!$A25)</f>
        <v>0</v>
      </c>
      <c r="Y25" s="43" t="str">
        <f>INDEX(RateCalc!$D$33:$AE$33,Import!$A25)</f>
        <v/>
      </c>
      <c r="Z25" s="44">
        <f>INDEX(RateCalc!$D$36:$AE$36,Import!$A25)</f>
        <v>1</v>
      </c>
      <c r="AA25" s="44">
        <f>INDEX(RateCalc!$D$37:$AE$37,Import!$A25)</f>
        <v>1</v>
      </c>
      <c r="AB25" s="44">
        <f>INDEX(RateCalc!$D$38:$AE$38,Import!$A25)</f>
        <v>1</v>
      </c>
      <c r="AC25" s="44">
        <f>INDEX(RateCalc!$D$39:$AE$39,Import!$A25)</f>
        <v>1</v>
      </c>
      <c r="AD25" s="44">
        <f>INDEX(RateCalc!$D$40:$AE$40,Import!$A25)</f>
        <v>1</v>
      </c>
      <c r="AE25" s="44">
        <f>INDEX(RateCalc!$D$41:$AE$41,Import!$A25)</f>
        <v>1</v>
      </c>
      <c r="AF25" s="44">
        <f>INDEX(RateCalc!$D$42:$AE$42,Import!$A25)</f>
        <v>1</v>
      </c>
      <c r="AG25" s="44">
        <f>INDEX(RateCalc!$D$43:$AE$43,Import!$A25)</f>
        <v>1</v>
      </c>
      <c r="AH25" s="44">
        <f>INDEX(RateCalc!$D$44:$AE$44,Import!$A25)</f>
        <v>1</v>
      </c>
      <c r="AI25" s="44">
        <f>INDEX(RateCalc!$D$45:$AE$45,Import!$A25)</f>
        <v>1</v>
      </c>
      <c r="AJ25" s="44" t="str">
        <f>INDEX(RateCalc!$D$47:$AE$47,Import!$A25)</f>
        <v/>
      </c>
      <c r="AK25" s="9">
        <f>INDEX(RateCalc!$D$50:$AE$50,Import!$A25)</f>
        <v>0</v>
      </c>
      <c r="AL25" s="9">
        <f>INDEX(RateCalc!$D$51:$AE$51,Import!$A25)</f>
        <v>0</v>
      </c>
      <c r="AM25" s="9">
        <f>INDEX(RateCalc!$D$52:$AE$52,Import!$A25)</f>
        <v>0</v>
      </c>
      <c r="AN25" s="9">
        <f>INDEX(RateCalc!$D$53:$AE$53,Import!$A25)</f>
        <v>0</v>
      </c>
      <c r="AO25" s="9">
        <f>INDEX(RateCalc!$D$54:$AE$54,Import!$A25)</f>
        <v>0</v>
      </c>
      <c r="AP25" s="9">
        <f>INDEX(RateCalc!$D$55:$AE$55,Import!$A25)</f>
        <v>0</v>
      </c>
      <c r="AQ25" s="9">
        <f>INDEX(RateCalc!$D$56:$AE$56,Import!$A25)</f>
        <v>0</v>
      </c>
      <c r="AR25" s="9">
        <f>INDEX(RateCalc!$D$57:$AE$57,Import!$A25)</f>
        <v>0</v>
      </c>
      <c r="AS25" s="9" t="str">
        <f>INDEX(RateCalc!$D$58:$AE$58,Import!$A25)</f>
        <v/>
      </c>
      <c r="AT25" s="10">
        <f>RateCalc!$C$64</f>
        <v>0</v>
      </c>
      <c r="AU25" s="43" t="str">
        <f>INDEX(RateCalc!$D$65:$AE$65,Import!$A25)</f>
        <v/>
      </c>
      <c r="AV25" s="9" t="str">
        <f>INDEX(RateCalc!$D$66:$AE$66,Import!$A25)</f>
        <v/>
      </c>
    </row>
    <row r="26" spans="1:48" x14ac:dyDescent="0.25">
      <c r="A26">
        <v>22</v>
      </c>
      <c r="B26">
        <f>RateCalc!$B$3</f>
        <v>0</v>
      </c>
      <c r="C26" t="str">
        <f>RateCalc!$B$4</f>
        <v xml:space="preserve"> </v>
      </c>
      <c r="D26">
        <f>RateCalc!$B$5</f>
        <v>0</v>
      </c>
      <c r="E26">
        <f>RateCalc!$B$6</f>
        <v>0</v>
      </c>
      <c r="F26">
        <f>RateCalc!$B$7</f>
        <v>0</v>
      </c>
      <c r="G26">
        <f>INDEX(RateCalc!$D$10:$AE$10,Import!$A26)</f>
        <v>0</v>
      </c>
      <c r="H26">
        <f>INDEX(RateCalc!$D$11:$AE$11,Import!$A26)</f>
        <v>0</v>
      </c>
      <c r="I26" s="43">
        <f>INDEX(RateCalc!$D$14:$AE$14,Import!$A26)</f>
        <v>0</v>
      </c>
      <c r="J26" s="43">
        <f>INDEX(RateCalc!$D$15:$AE$15,Import!$A26)</f>
        <v>0</v>
      </c>
      <c r="K26" s="43">
        <f>INDEX(RateCalc!$D$16:$AE$16,Import!$A26)</f>
        <v>0</v>
      </c>
      <c r="L26" s="44">
        <f>INDEX(RateCalc!$D$17:$AE$17,Import!$A26)</f>
        <v>0</v>
      </c>
      <c r="M26" s="43" t="str">
        <f>INDEX(RateCalc!$D$18:$AE$18,Import!$A26)</f>
        <v/>
      </c>
      <c r="N26" s="43" t="str">
        <f>INDEX(RateCalc!$D$19:$AE$19,Import!$A26)</f>
        <v/>
      </c>
      <c r="O26" s="43">
        <f>INDEX(RateCalc!$D$21:$AE$21,Import!$A26)</f>
        <v>0</v>
      </c>
      <c r="P26" s="43">
        <f>INDEX(RateCalc!$D$24:$AE$24,Import!$A26)</f>
        <v>0</v>
      </c>
      <c r="Q26" s="9">
        <f>INDEX(RateCalc!$D$25:$AE$25,Import!$A26)</f>
        <v>0</v>
      </c>
      <c r="R26" s="9">
        <f>INDEX(RateCalc!$D$26:$AE$26,Import!$A26)</f>
        <v>0</v>
      </c>
      <c r="S26" s="9">
        <f>INDEX(RateCalc!$D$27:$AE$27,Import!$A26)</f>
        <v>0</v>
      </c>
      <c r="T26" s="9">
        <f>INDEX(RateCalc!$D$28:$AE$28,Import!$A26)</f>
        <v>0</v>
      </c>
      <c r="U26" s="9">
        <f>INDEX(RateCalc!$D$29:$AE$29,Import!$A26)</f>
        <v>0</v>
      </c>
      <c r="V26" s="9">
        <f>INDEX(RateCalc!$D$30:$AE$30,Import!$A26)</f>
        <v>0</v>
      </c>
      <c r="W26" s="9">
        <f>INDEX(RateCalc!$D$31:$AE$31,Import!$A26)</f>
        <v>0</v>
      </c>
      <c r="X26" s="9">
        <f>INDEX(RateCalc!$D$32:$AE$32,Import!$A26)</f>
        <v>0</v>
      </c>
      <c r="Y26" s="43" t="str">
        <f>INDEX(RateCalc!$D$33:$AE$33,Import!$A26)</f>
        <v/>
      </c>
      <c r="Z26" s="44">
        <f>INDEX(RateCalc!$D$36:$AE$36,Import!$A26)</f>
        <v>1</v>
      </c>
      <c r="AA26" s="44">
        <f>INDEX(RateCalc!$D$37:$AE$37,Import!$A26)</f>
        <v>1</v>
      </c>
      <c r="AB26" s="44">
        <f>INDEX(RateCalc!$D$38:$AE$38,Import!$A26)</f>
        <v>1</v>
      </c>
      <c r="AC26" s="44">
        <f>INDEX(RateCalc!$D$39:$AE$39,Import!$A26)</f>
        <v>1</v>
      </c>
      <c r="AD26" s="44">
        <f>INDEX(RateCalc!$D$40:$AE$40,Import!$A26)</f>
        <v>1</v>
      </c>
      <c r="AE26" s="44">
        <f>INDEX(RateCalc!$D$41:$AE$41,Import!$A26)</f>
        <v>1</v>
      </c>
      <c r="AF26" s="44">
        <f>INDEX(RateCalc!$D$42:$AE$42,Import!$A26)</f>
        <v>1</v>
      </c>
      <c r="AG26" s="44">
        <f>INDEX(RateCalc!$D$43:$AE$43,Import!$A26)</f>
        <v>1</v>
      </c>
      <c r="AH26" s="44">
        <f>INDEX(RateCalc!$D$44:$AE$44,Import!$A26)</f>
        <v>1</v>
      </c>
      <c r="AI26" s="44">
        <f>INDEX(RateCalc!$D$45:$AE$45,Import!$A26)</f>
        <v>1</v>
      </c>
      <c r="AJ26" s="44" t="str">
        <f>INDEX(RateCalc!$D$47:$AE$47,Import!$A26)</f>
        <v/>
      </c>
      <c r="AK26" s="9">
        <f>INDEX(RateCalc!$D$50:$AE$50,Import!$A26)</f>
        <v>0</v>
      </c>
      <c r="AL26" s="9">
        <f>INDEX(RateCalc!$D$51:$AE$51,Import!$A26)</f>
        <v>0</v>
      </c>
      <c r="AM26" s="9">
        <f>INDEX(RateCalc!$D$52:$AE$52,Import!$A26)</f>
        <v>0</v>
      </c>
      <c r="AN26" s="9">
        <f>INDEX(RateCalc!$D$53:$AE$53,Import!$A26)</f>
        <v>0</v>
      </c>
      <c r="AO26" s="9">
        <f>INDEX(RateCalc!$D$54:$AE$54,Import!$A26)</f>
        <v>0</v>
      </c>
      <c r="AP26" s="9">
        <f>INDEX(RateCalc!$D$55:$AE$55,Import!$A26)</f>
        <v>0</v>
      </c>
      <c r="AQ26" s="9">
        <f>INDEX(RateCalc!$D$56:$AE$56,Import!$A26)</f>
        <v>0</v>
      </c>
      <c r="AR26" s="9">
        <f>INDEX(RateCalc!$D$57:$AE$57,Import!$A26)</f>
        <v>0</v>
      </c>
      <c r="AS26" s="9" t="str">
        <f>INDEX(RateCalc!$D$58:$AE$58,Import!$A26)</f>
        <v/>
      </c>
      <c r="AT26" s="10">
        <f>RateCalc!$C$64</f>
        <v>0</v>
      </c>
      <c r="AU26" s="43" t="str">
        <f>INDEX(RateCalc!$D$65:$AE$65,Import!$A26)</f>
        <v/>
      </c>
      <c r="AV26" s="9" t="str">
        <f>INDEX(RateCalc!$D$66:$AE$66,Import!$A26)</f>
        <v/>
      </c>
    </row>
    <row r="27" spans="1:48" x14ac:dyDescent="0.25">
      <c r="A27">
        <v>23</v>
      </c>
      <c r="B27">
        <f>RateCalc!$B$3</f>
        <v>0</v>
      </c>
      <c r="C27" t="str">
        <f>RateCalc!$B$4</f>
        <v xml:space="preserve"> </v>
      </c>
      <c r="D27">
        <f>RateCalc!$B$5</f>
        <v>0</v>
      </c>
      <c r="E27">
        <f>RateCalc!$B$6</f>
        <v>0</v>
      </c>
      <c r="F27">
        <f>RateCalc!$B$7</f>
        <v>0</v>
      </c>
      <c r="G27">
        <f>INDEX(RateCalc!$D$10:$AE$10,Import!$A27)</f>
        <v>0</v>
      </c>
      <c r="H27">
        <f>INDEX(RateCalc!$D$11:$AE$11,Import!$A27)</f>
        <v>0</v>
      </c>
      <c r="I27" s="43">
        <f>INDEX(RateCalc!$D$14:$AE$14,Import!$A27)</f>
        <v>0</v>
      </c>
      <c r="J27" s="43">
        <f>INDEX(RateCalc!$D$15:$AE$15,Import!$A27)</f>
        <v>0</v>
      </c>
      <c r="K27" s="43">
        <f>INDEX(RateCalc!$D$16:$AE$16,Import!$A27)</f>
        <v>0</v>
      </c>
      <c r="L27" s="44">
        <f>INDEX(RateCalc!$D$17:$AE$17,Import!$A27)</f>
        <v>0</v>
      </c>
      <c r="M27" s="43" t="str">
        <f>INDEX(RateCalc!$D$18:$AE$18,Import!$A27)</f>
        <v/>
      </c>
      <c r="N27" s="43" t="str">
        <f>INDEX(RateCalc!$D$19:$AE$19,Import!$A27)</f>
        <v/>
      </c>
      <c r="O27" s="43">
        <f>INDEX(RateCalc!$D$21:$AE$21,Import!$A27)</f>
        <v>0</v>
      </c>
      <c r="P27" s="43">
        <f>INDEX(RateCalc!$D$24:$AE$24,Import!$A27)</f>
        <v>0</v>
      </c>
      <c r="Q27" s="9">
        <f>INDEX(RateCalc!$D$25:$AE$25,Import!$A27)</f>
        <v>0</v>
      </c>
      <c r="R27" s="9">
        <f>INDEX(RateCalc!$D$26:$AE$26,Import!$A27)</f>
        <v>0</v>
      </c>
      <c r="S27" s="9">
        <f>INDEX(RateCalc!$D$27:$AE$27,Import!$A27)</f>
        <v>0</v>
      </c>
      <c r="T27" s="9">
        <f>INDEX(RateCalc!$D$28:$AE$28,Import!$A27)</f>
        <v>0</v>
      </c>
      <c r="U27" s="9">
        <f>INDEX(RateCalc!$D$29:$AE$29,Import!$A27)</f>
        <v>0</v>
      </c>
      <c r="V27" s="9">
        <f>INDEX(RateCalc!$D$30:$AE$30,Import!$A27)</f>
        <v>0</v>
      </c>
      <c r="W27" s="9">
        <f>INDEX(RateCalc!$D$31:$AE$31,Import!$A27)</f>
        <v>0</v>
      </c>
      <c r="X27" s="9">
        <f>INDEX(RateCalc!$D$32:$AE$32,Import!$A27)</f>
        <v>0</v>
      </c>
      <c r="Y27" s="43" t="str">
        <f>INDEX(RateCalc!$D$33:$AE$33,Import!$A27)</f>
        <v/>
      </c>
      <c r="Z27" s="44">
        <f>INDEX(RateCalc!$D$36:$AE$36,Import!$A27)</f>
        <v>1</v>
      </c>
      <c r="AA27" s="44">
        <f>INDEX(RateCalc!$D$37:$AE$37,Import!$A27)</f>
        <v>1</v>
      </c>
      <c r="AB27" s="44">
        <f>INDEX(RateCalc!$D$38:$AE$38,Import!$A27)</f>
        <v>1</v>
      </c>
      <c r="AC27" s="44">
        <f>INDEX(RateCalc!$D$39:$AE$39,Import!$A27)</f>
        <v>1</v>
      </c>
      <c r="AD27" s="44">
        <f>INDEX(RateCalc!$D$40:$AE$40,Import!$A27)</f>
        <v>1</v>
      </c>
      <c r="AE27" s="44">
        <f>INDEX(RateCalc!$D$41:$AE$41,Import!$A27)</f>
        <v>1</v>
      </c>
      <c r="AF27" s="44">
        <f>INDEX(RateCalc!$D$42:$AE$42,Import!$A27)</f>
        <v>1</v>
      </c>
      <c r="AG27" s="44">
        <f>INDEX(RateCalc!$D$43:$AE$43,Import!$A27)</f>
        <v>1</v>
      </c>
      <c r="AH27" s="44">
        <f>INDEX(RateCalc!$D$44:$AE$44,Import!$A27)</f>
        <v>1</v>
      </c>
      <c r="AI27" s="44">
        <f>INDEX(RateCalc!$D$45:$AE$45,Import!$A27)</f>
        <v>1</v>
      </c>
      <c r="AJ27" s="44" t="str">
        <f>INDEX(RateCalc!$D$47:$AE$47,Import!$A27)</f>
        <v/>
      </c>
      <c r="AK27" s="9">
        <f>INDEX(RateCalc!$D$50:$AE$50,Import!$A27)</f>
        <v>0</v>
      </c>
      <c r="AL27" s="9">
        <f>INDEX(RateCalc!$D$51:$AE$51,Import!$A27)</f>
        <v>0</v>
      </c>
      <c r="AM27" s="9">
        <f>INDEX(RateCalc!$D$52:$AE$52,Import!$A27)</f>
        <v>0</v>
      </c>
      <c r="AN27" s="9">
        <f>INDEX(RateCalc!$D$53:$AE$53,Import!$A27)</f>
        <v>0</v>
      </c>
      <c r="AO27" s="9">
        <f>INDEX(RateCalc!$D$54:$AE$54,Import!$A27)</f>
        <v>0</v>
      </c>
      <c r="AP27" s="9">
        <f>INDEX(RateCalc!$D$55:$AE$55,Import!$A27)</f>
        <v>0</v>
      </c>
      <c r="AQ27" s="9">
        <f>INDEX(RateCalc!$D$56:$AE$56,Import!$A27)</f>
        <v>0</v>
      </c>
      <c r="AR27" s="9">
        <f>INDEX(RateCalc!$D$57:$AE$57,Import!$A27)</f>
        <v>0</v>
      </c>
      <c r="AS27" s="9" t="str">
        <f>INDEX(RateCalc!$D$58:$AE$58,Import!$A27)</f>
        <v/>
      </c>
      <c r="AT27" s="10">
        <f>RateCalc!$C$64</f>
        <v>0</v>
      </c>
      <c r="AU27" s="43" t="str">
        <f>INDEX(RateCalc!$D$65:$AE$65,Import!$A27)</f>
        <v/>
      </c>
      <c r="AV27" s="9" t="str">
        <f>INDEX(RateCalc!$D$66:$AE$66,Import!$A27)</f>
        <v/>
      </c>
    </row>
    <row r="28" spans="1:48" x14ac:dyDescent="0.25">
      <c r="A28">
        <v>24</v>
      </c>
      <c r="B28">
        <f>RateCalc!$B$3</f>
        <v>0</v>
      </c>
      <c r="C28" t="str">
        <f>RateCalc!$B$4</f>
        <v xml:space="preserve"> </v>
      </c>
      <c r="D28">
        <f>RateCalc!$B$5</f>
        <v>0</v>
      </c>
      <c r="E28">
        <f>RateCalc!$B$6</f>
        <v>0</v>
      </c>
      <c r="F28">
        <f>RateCalc!$B$7</f>
        <v>0</v>
      </c>
      <c r="G28">
        <f>INDEX(RateCalc!$D$10:$AE$10,Import!$A28)</f>
        <v>0</v>
      </c>
      <c r="H28">
        <f>INDEX(RateCalc!$D$11:$AE$11,Import!$A28)</f>
        <v>0</v>
      </c>
      <c r="I28" s="43">
        <f>INDEX(RateCalc!$D$14:$AE$14,Import!$A28)</f>
        <v>0</v>
      </c>
      <c r="J28" s="43">
        <f>INDEX(RateCalc!$D$15:$AE$15,Import!$A28)</f>
        <v>0</v>
      </c>
      <c r="K28" s="43">
        <f>INDEX(RateCalc!$D$16:$AE$16,Import!$A28)</f>
        <v>0</v>
      </c>
      <c r="L28" s="44">
        <f>INDEX(RateCalc!$D$17:$AE$17,Import!$A28)</f>
        <v>0</v>
      </c>
      <c r="M28" s="43" t="str">
        <f>INDEX(RateCalc!$D$18:$AE$18,Import!$A28)</f>
        <v/>
      </c>
      <c r="N28" s="43" t="str">
        <f>INDEX(RateCalc!$D$19:$AE$19,Import!$A28)</f>
        <v/>
      </c>
      <c r="O28" s="43">
        <f>INDEX(RateCalc!$D$21:$AE$21,Import!$A28)</f>
        <v>0</v>
      </c>
      <c r="P28" s="43">
        <f>INDEX(RateCalc!$D$24:$AE$24,Import!$A28)</f>
        <v>0</v>
      </c>
      <c r="Q28" s="9">
        <f>INDEX(RateCalc!$D$25:$AE$25,Import!$A28)</f>
        <v>0</v>
      </c>
      <c r="R28" s="9">
        <f>INDEX(RateCalc!$D$26:$AE$26,Import!$A28)</f>
        <v>0</v>
      </c>
      <c r="S28" s="9">
        <f>INDEX(RateCalc!$D$27:$AE$27,Import!$A28)</f>
        <v>0</v>
      </c>
      <c r="T28" s="9">
        <f>INDEX(RateCalc!$D$28:$AE$28,Import!$A28)</f>
        <v>0</v>
      </c>
      <c r="U28" s="9">
        <f>INDEX(RateCalc!$D$29:$AE$29,Import!$A28)</f>
        <v>0</v>
      </c>
      <c r="V28" s="9">
        <f>INDEX(RateCalc!$D$30:$AE$30,Import!$A28)</f>
        <v>0</v>
      </c>
      <c r="W28" s="9">
        <f>INDEX(RateCalc!$D$31:$AE$31,Import!$A28)</f>
        <v>0</v>
      </c>
      <c r="X28" s="9">
        <f>INDEX(RateCalc!$D$32:$AE$32,Import!$A28)</f>
        <v>0</v>
      </c>
      <c r="Y28" s="43" t="str">
        <f>INDEX(RateCalc!$D$33:$AE$33,Import!$A28)</f>
        <v/>
      </c>
      <c r="Z28" s="44">
        <f>INDEX(RateCalc!$D$36:$AE$36,Import!$A28)</f>
        <v>1</v>
      </c>
      <c r="AA28" s="44">
        <f>INDEX(RateCalc!$D$37:$AE$37,Import!$A28)</f>
        <v>1</v>
      </c>
      <c r="AB28" s="44">
        <f>INDEX(RateCalc!$D$38:$AE$38,Import!$A28)</f>
        <v>1</v>
      </c>
      <c r="AC28" s="44">
        <f>INDEX(RateCalc!$D$39:$AE$39,Import!$A28)</f>
        <v>1</v>
      </c>
      <c r="AD28" s="44">
        <f>INDEX(RateCalc!$D$40:$AE$40,Import!$A28)</f>
        <v>1</v>
      </c>
      <c r="AE28" s="44">
        <f>INDEX(RateCalc!$D$41:$AE$41,Import!$A28)</f>
        <v>1</v>
      </c>
      <c r="AF28" s="44">
        <f>INDEX(RateCalc!$D$42:$AE$42,Import!$A28)</f>
        <v>1</v>
      </c>
      <c r="AG28" s="44">
        <f>INDEX(RateCalc!$D$43:$AE$43,Import!$A28)</f>
        <v>1</v>
      </c>
      <c r="AH28" s="44">
        <f>INDEX(RateCalc!$D$44:$AE$44,Import!$A28)</f>
        <v>1</v>
      </c>
      <c r="AI28" s="44">
        <f>INDEX(RateCalc!$D$45:$AE$45,Import!$A28)</f>
        <v>1</v>
      </c>
      <c r="AJ28" s="44" t="str">
        <f>INDEX(RateCalc!$D$47:$AE$47,Import!$A28)</f>
        <v/>
      </c>
      <c r="AK28" s="9">
        <f>INDEX(RateCalc!$D$50:$AE$50,Import!$A28)</f>
        <v>0</v>
      </c>
      <c r="AL28" s="9">
        <f>INDEX(RateCalc!$D$51:$AE$51,Import!$A28)</f>
        <v>0</v>
      </c>
      <c r="AM28" s="9">
        <f>INDEX(RateCalc!$D$52:$AE$52,Import!$A28)</f>
        <v>0</v>
      </c>
      <c r="AN28" s="9">
        <f>INDEX(RateCalc!$D$53:$AE$53,Import!$A28)</f>
        <v>0</v>
      </c>
      <c r="AO28" s="9">
        <f>INDEX(RateCalc!$D$54:$AE$54,Import!$A28)</f>
        <v>0</v>
      </c>
      <c r="AP28" s="9">
        <f>INDEX(RateCalc!$D$55:$AE$55,Import!$A28)</f>
        <v>0</v>
      </c>
      <c r="AQ28" s="9">
        <f>INDEX(RateCalc!$D$56:$AE$56,Import!$A28)</f>
        <v>0</v>
      </c>
      <c r="AR28" s="9">
        <f>INDEX(RateCalc!$D$57:$AE$57,Import!$A28)</f>
        <v>0</v>
      </c>
      <c r="AS28" s="9" t="str">
        <f>INDEX(RateCalc!$D$58:$AE$58,Import!$A28)</f>
        <v/>
      </c>
      <c r="AT28" s="10">
        <f>RateCalc!$C$64</f>
        <v>0</v>
      </c>
      <c r="AU28" s="43" t="str">
        <f>INDEX(RateCalc!$D$65:$AE$65,Import!$A28)</f>
        <v/>
      </c>
      <c r="AV28" s="9" t="str">
        <f>INDEX(RateCalc!$D$66:$AE$66,Import!$A28)</f>
        <v/>
      </c>
    </row>
    <row r="29" spans="1:48" x14ac:dyDescent="0.25">
      <c r="A29">
        <v>25</v>
      </c>
      <c r="B29">
        <f>RateCalc!$B$3</f>
        <v>0</v>
      </c>
      <c r="C29" t="str">
        <f>RateCalc!$B$4</f>
        <v xml:space="preserve"> </v>
      </c>
      <c r="D29">
        <f>RateCalc!$B$5</f>
        <v>0</v>
      </c>
      <c r="E29">
        <f>RateCalc!$B$6</f>
        <v>0</v>
      </c>
      <c r="F29">
        <f>RateCalc!$B$7</f>
        <v>0</v>
      </c>
      <c r="G29">
        <f>INDEX(RateCalc!$D$10:$AE$10,Import!$A29)</f>
        <v>0</v>
      </c>
      <c r="H29">
        <f>INDEX(RateCalc!$D$11:$AE$11,Import!$A29)</f>
        <v>0</v>
      </c>
      <c r="I29" s="43">
        <f>INDEX(RateCalc!$D$14:$AE$14,Import!$A29)</f>
        <v>0</v>
      </c>
      <c r="J29" s="43">
        <f>INDEX(RateCalc!$D$15:$AE$15,Import!$A29)</f>
        <v>0</v>
      </c>
      <c r="K29" s="43">
        <f>INDEX(RateCalc!$D$16:$AE$16,Import!$A29)</f>
        <v>0</v>
      </c>
      <c r="L29" s="44">
        <f>INDEX(RateCalc!$D$17:$AE$17,Import!$A29)</f>
        <v>0</v>
      </c>
      <c r="M29" s="43" t="str">
        <f>INDEX(RateCalc!$D$18:$AE$18,Import!$A29)</f>
        <v/>
      </c>
      <c r="N29" s="43" t="str">
        <f>INDEX(RateCalc!$D$19:$AE$19,Import!$A29)</f>
        <v/>
      </c>
      <c r="O29" s="43">
        <f>INDEX(RateCalc!$D$21:$AE$21,Import!$A29)</f>
        <v>0</v>
      </c>
      <c r="P29" s="43">
        <f>INDEX(RateCalc!$D$24:$AE$24,Import!$A29)</f>
        <v>0</v>
      </c>
      <c r="Q29" s="9">
        <f>INDEX(RateCalc!$D$25:$AE$25,Import!$A29)</f>
        <v>0</v>
      </c>
      <c r="R29" s="9">
        <f>INDEX(RateCalc!$D$26:$AE$26,Import!$A29)</f>
        <v>0</v>
      </c>
      <c r="S29" s="9">
        <f>INDEX(RateCalc!$D$27:$AE$27,Import!$A29)</f>
        <v>0</v>
      </c>
      <c r="T29" s="9">
        <f>INDEX(RateCalc!$D$28:$AE$28,Import!$A29)</f>
        <v>0</v>
      </c>
      <c r="U29" s="9">
        <f>INDEX(RateCalc!$D$29:$AE$29,Import!$A29)</f>
        <v>0</v>
      </c>
      <c r="V29" s="9">
        <f>INDEX(RateCalc!$D$30:$AE$30,Import!$A29)</f>
        <v>0</v>
      </c>
      <c r="W29" s="9">
        <f>INDEX(RateCalc!$D$31:$AE$31,Import!$A29)</f>
        <v>0</v>
      </c>
      <c r="X29" s="9">
        <f>INDEX(RateCalc!$D$32:$AE$32,Import!$A29)</f>
        <v>0</v>
      </c>
      <c r="Y29" s="43" t="str">
        <f>INDEX(RateCalc!$D$33:$AE$33,Import!$A29)</f>
        <v/>
      </c>
      <c r="Z29" s="44">
        <f>INDEX(RateCalc!$D$36:$AE$36,Import!$A29)</f>
        <v>1</v>
      </c>
      <c r="AA29" s="44">
        <f>INDEX(RateCalc!$D$37:$AE$37,Import!$A29)</f>
        <v>1</v>
      </c>
      <c r="AB29" s="44">
        <f>INDEX(RateCalc!$D$38:$AE$38,Import!$A29)</f>
        <v>1</v>
      </c>
      <c r="AC29" s="44">
        <f>INDEX(RateCalc!$D$39:$AE$39,Import!$A29)</f>
        <v>1</v>
      </c>
      <c r="AD29" s="44">
        <f>INDEX(RateCalc!$D$40:$AE$40,Import!$A29)</f>
        <v>1</v>
      </c>
      <c r="AE29" s="44">
        <f>INDEX(RateCalc!$D$41:$AE$41,Import!$A29)</f>
        <v>1</v>
      </c>
      <c r="AF29" s="44">
        <f>INDEX(RateCalc!$D$42:$AE$42,Import!$A29)</f>
        <v>1</v>
      </c>
      <c r="AG29" s="44">
        <f>INDEX(RateCalc!$D$43:$AE$43,Import!$A29)</f>
        <v>1</v>
      </c>
      <c r="AH29" s="44">
        <f>INDEX(RateCalc!$D$44:$AE$44,Import!$A29)</f>
        <v>1</v>
      </c>
      <c r="AI29" s="44">
        <f>INDEX(RateCalc!$D$45:$AE$45,Import!$A29)</f>
        <v>1</v>
      </c>
      <c r="AJ29" s="44" t="str">
        <f>INDEX(RateCalc!$D$47:$AE$47,Import!$A29)</f>
        <v/>
      </c>
      <c r="AK29" s="9">
        <f>INDEX(RateCalc!$D$50:$AE$50,Import!$A29)</f>
        <v>0</v>
      </c>
      <c r="AL29" s="9">
        <f>INDEX(RateCalc!$D$51:$AE$51,Import!$A29)</f>
        <v>0</v>
      </c>
      <c r="AM29" s="9">
        <f>INDEX(RateCalc!$D$52:$AE$52,Import!$A29)</f>
        <v>0</v>
      </c>
      <c r="AN29" s="9">
        <f>INDEX(RateCalc!$D$53:$AE$53,Import!$A29)</f>
        <v>0</v>
      </c>
      <c r="AO29" s="9">
        <f>INDEX(RateCalc!$D$54:$AE$54,Import!$A29)</f>
        <v>0</v>
      </c>
      <c r="AP29" s="9">
        <f>INDEX(RateCalc!$D$55:$AE$55,Import!$A29)</f>
        <v>0</v>
      </c>
      <c r="AQ29" s="9">
        <f>INDEX(RateCalc!$D$56:$AE$56,Import!$A29)</f>
        <v>0</v>
      </c>
      <c r="AR29" s="9">
        <f>INDEX(RateCalc!$D$57:$AE$57,Import!$A29)</f>
        <v>0</v>
      </c>
      <c r="AS29" s="9" t="str">
        <f>INDEX(RateCalc!$D$58:$AE$58,Import!$A29)</f>
        <v/>
      </c>
      <c r="AT29" s="10">
        <f>RateCalc!$C$64</f>
        <v>0</v>
      </c>
      <c r="AU29" s="43" t="str">
        <f>INDEX(RateCalc!$D$65:$AE$65,Import!$A29)</f>
        <v/>
      </c>
      <c r="AV29" s="9" t="str">
        <f>INDEX(RateCalc!$D$66:$AE$66,Import!$A29)</f>
        <v/>
      </c>
    </row>
    <row r="30" spans="1:48" x14ac:dyDescent="0.25">
      <c r="A30">
        <v>26</v>
      </c>
      <c r="B30">
        <f>RateCalc!$B$3</f>
        <v>0</v>
      </c>
      <c r="C30" t="str">
        <f>RateCalc!$B$4</f>
        <v xml:space="preserve"> </v>
      </c>
      <c r="D30">
        <f>RateCalc!$B$5</f>
        <v>0</v>
      </c>
      <c r="E30">
        <f>RateCalc!$B$6</f>
        <v>0</v>
      </c>
      <c r="F30">
        <f>RateCalc!$B$7</f>
        <v>0</v>
      </c>
      <c r="G30">
        <f>INDEX(RateCalc!$D$10:$AE$10,Import!$A30)</f>
        <v>0</v>
      </c>
      <c r="H30">
        <f>INDEX(RateCalc!$D$11:$AE$11,Import!$A30)</f>
        <v>0</v>
      </c>
      <c r="I30" s="43">
        <f>INDEX(RateCalc!$D$14:$AE$14,Import!$A30)</f>
        <v>0</v>
      </c>
      <c r="J30" s="43">
        <f>INDEX(RateCalc!$D$15:$AE$15,Import!$A30)</f>
        <v>0</v>
      </c>
      <c r="K30" s="43">
        <f>INDEX(RateCalc!$D$16:$AE$16,Import!$A30)</f>
        <v>0</v>
      </c>
      <c r="L30" s="44">
        <f>INDEX(RateCalc!$D$17:$AE$17,Import!$A30)</f>
        <v>0</v>
      </c>
      <c r="M30" s="43" t="str">
        <f>INDEX(RateCalc!$D$18:$AE$18,Import!$A30)</f>
        <v/>
      </c>
      <c r="N30" s="43" t="str">
        <f>INDEX(RateCalc!$D$19:$AE$19,Import!$A30)</f>
        <v/>
      </c>
      <c r="O30" s="43">
        <f>INDEX(RateCalc!$D$21:$AE$21,Import!$A30)</f>
        <v>0</v>
      </c>
      <c r="P30" s="43">
        <f>INDEX(RateCalc!$D$24:$AE$24,Import!$A30)</f>
        <v>0</v>
      </c>
      <c r="Q30" s="9">
        <f>INDEX(RateCalc!$D$25:$AE$25,Import!$A30)</f>
        <v>0</v>
      </c>
      <c r="R30" s="9">
        <f>INDEX(RateCalc!$D$26:$AE$26,Import!$A30)</f>
        <v>0</v>
      </c>
      <c r="S30" s="9">
        <f>INDEX(RateCalc!$D$27:$AE$27,Import!$A30)</f>
        <v>0</v>
      </c>
      <c r="T30" s="9">
        <f>INDEX(RateCalc!$D$28:$AE$28,Import!$A30)</f>
        <v>0</v>
      </c>
      <c r="U30" s="9">
        <f>INDEX(RateCalc!$D$29:$AE$29,Import!$A30)</f>
        <v>0</v>
      </c>
      <c r="V30" s="9">
        <f>INDEX(RateCalc!$D$30:$AE$30,Import!$A30)</f>
        <v>0</v>
      </c>
      <c r="W30" s="9">
        <f>INDEX(RateCalc!$D$31:$AE$31,Import!$A30)</f>
        <v>0</v>
      </c>
      <c r="X30" s="9">
        <f>INDEX(RateCalc!$D$32:$AE$32,Import!$A30)</f>
        <v>0</v>
      </c>
      <c r="Y30" s="43" t="str">
        <f>INDEX(RateCalc!$D$33:$AE$33,Import!$A30)</f>
        <v/>
      </c>
      <c r="Z30" s="44">
        <f>INDEX(RateCalc!$D$36:$AE$36,Import!$A30)</f>
        <v>1</v>
      </c>
      <c r="AA30" s="44">
        <f>INDEX(RateCalc!$D$37:$AE$37,Import!$A30)</f>
        <v>1</v>
      </c>
      <c r="AB30" s="44">
        <f>INDEX(RateCalc!$D$38:$AE$38,Import!$A30)</f>
        <v>1</v>
      </c>
      <c r="AC30" s="44">
        <f>INDEX(RateCalc!$D$39:$AE$39,Import!$A30)</f>
        <v>1</v>
      </c>
      <c r="AD30" s="44">
        <f>INDEX(RateCalc!$D$40:$AE$40,Import!$A30)</f>
        <v>1</v>
      </c>
      <c r="AE30" s="44">
        <f>INDEX(RateCalc!$D$41:$AE$41,Import!$A30)</f>
        <v>1</v>
      </c>
      <c r="AF30" s="44">
        <f>INDEX(RateCalc!$D$42:$AE$42,Import!$A30)</f>
        <v>1</v>
      </c>
      <c r="AG30" s="44">
        <f>INDEX(RateCalc!$D$43:$AE$43,Import!$A30)</f>
        <v>1</v>
      </c>
      <c r="AH30" s="44">
        <f>INDEX(RateCalc!$D$44:$AE$44,Import!$A30)</f>
        <v>1</v>
      </c>
      <c r="AI30" s="44">
        <f>INDEX(RateCalc!$D$45:$AE$45,Import!$A30)</f>
        <v>1</v>
      </c>
      <c r="AJ30" s="44" t="str">
        <f>INDEX(RateCalc!$D$47:$AE$47,Import!$A30)</f>
        <v/>
      </c>
      <c r="AK30" s="9">
        <f>INDEX(RateCalc!$D$50:$AE$50,Import!$A30)</f>
        <v>0</v>
      </c>
      <c r="AL30" s="9">
        <f>INDEX(RateCalc!$D$51:$AE$51,Import!$A30)</f>
        <v>0</v>
      </c>
      <c r="AM30" s="9">
        <f>INDEX(RateCalc!$D$52:$AE$52,Import!$A30)</f>
        <v>0</v>
      </c>
      <c r="AN30" s="9">
        <f>INDEX(RateCalc!$D$53:$AE$53,Import!$A30)</f>
        <v>0</v>
      </c>
      <c r="AO30" s="9">
        <f>INDEX(RateCalc!$D$54:$AE$54,Import!$A30)</f>
        <v>0</v>
      </c>
      <c r="AP30" s="9">
        <f>INDEX(RateCalc!$D$55:$AE$55,Import!$A30)</f>
        <v>0</v>
      </c>
      <c r="AQ30" s="9">
        <f>INDEX(RateCalc!$D$56:$AE$56,Import!$A30)</f>
        <v>0</v>
      </c>
      <c r="AR30" s="9">
        <f>INDEX(RateCalc!$D$57:$AE$57,Import!$A30)</f>
        <v>0</v>
      </c>
      <c r="AS30" s="9" t="str">
        <f>INDEX(RateCalc!$D$58:$AE$58,Import!$A30)</f>
        <v/>
      </c>
      <c r="AT30" s="10">
        <f>RateCalc!$C$64</f>
        <v>0</v>
      </c>
      <c r="AU30" s="43" t="str">
        <f>INDEX(RateCalc!$D$65:$AE$65,Import!$A30)</f>
        <v/>
      </c>
      <c r="AV30" s="9" t="str">
        <f>INDEX(RateCalc!$D$66:$AE$66,Import!$A30)</f>
        <v/>
      </c>
    </row>
    <row r="31" spans="1:48" x14ac:dyDescent="0.25">
      <c r="A31">
        <v>27</v>
      </c>
      <c r="B31">
        <f>RateCalc!$B$3</f>
        <v>0</v>
      </c>
      <c r="C31" t="str">
        <f>RateCalc!$B$4</f>
        <v xml:space="preserve"> </v>
      </c>
      <c r="D31">
        <f>RateCalc!$B$5</f>
        <v>0</v>
      </c>
      <c r="E31">
        <f>RateCalc!$B$6</f>
        <v>0</v>
      </c>
      <c r="F31">
        <f>RateCalc!$B$7</f>
        <v>0</v>
      </c>
      <c r="G31">
        <f>INDEX(RateCalc!$D$10:$AE$10,Import!$A31)</f>
        <v>0</v>
      </c>
      <c r="H31">
        <f>INDEX(RateCalc!$D$11:$AE$11,Import!$A31)</f>
        <v>0</v>
      </c>
      <c r="I31" s="43">
        <f>INDEX(RateCalc!$D$14:$AE$14,Import!$A31)</f>
        <v>0</v>
      </c>
      <c r="J31" s="43">
        <f>INDEX(RateCalc!$D$15:$AE$15,Import!$A31)</f>
        <v>0</v>
      </c>
      <c r="K31" s="43">
        <f>INDEX(RateCalc!$D$16:$AE$16,Import!$A31)</f>
        <v>0</v>
      </c>
      <c r="L31" s="44">
        <f>INDEX(RateCalc!$D$17:$AE$17,Import!$A31)</f>
        <v>0</v>
      </c>
      <c r="M31" s="43" t="str">
        <f>INDEX(RateCalc!$D$18:$AE$18,Import!$A31)</f>
        <v/>
      </c>
      <c r="N31" s="43" t="str">
        <f>INDEX(RateCalc!$D$19:$AE$19,Import!$A31)</f>
        <v/>
      </c>
      <c r="O31" s="43">
        <f>INDEX(RateCalc!$D$21:$AE$21,Import!$A31)</f>
        <v>0</v>
      </c>
      <c r="P31" s="43">
        <f>INDEX(RateCalc!$D$24:$AE$24,Import!$A31)</f>
        <v>0</v>
      </c>
      <c r="Q31" s="9">
        <f>INDEX(RateCalc!$D$25:$AE$25,Import!$A31)</f>
        <v>0</v>
      </c>
      <c r="R31" s="9">
        <f>INDEX(RateCalc!$D$26:$AE$26,Import!$A31)</f>
        <v>0</v>
      </c>
      <c r="S31" s="9">
        <f>INDEX(RateCalc!$D$27:$AE$27,Import!$A31)</f>
        <v>0</v>
      </c>
      <c r="T31" s="9">
        <f>INDEX(RateCalc!$D$28:$AE$28,Import!$A31)</f>
        <v>0</v>
      </c>
      <c r="U31" s="9">
        <f>INDEX(RateCalc!$D$29:$AE$29,Import!$A31)</f>
        <v>0</v>
      </c>
      <c r="V31" s="9">
        <f>INDEX(RateCalc!$D$30:$AE$30,Import!$A31)</f>
        <v>0</v>
      </c>
      <c r="W31" s="9">
        <f>INDEX(RateCalc!$D$31:$AE$31,Import!$A31)</f>
        <v>0</v>
      </c>
      <c r="X31" s="9">
        <f>INDEX(RateCalc!$D$32:$AE$32,Import!$A31)</f>
        <v>0</v>
      </c>
      <c r="Y31" s="43" t="str">
        <f>INDEX(RateCalc!$D$33:$AE$33,Import!$A31)</f>
        <v/>
      </c>
      <c r="Z31" s="44">
        <f>INDEX(RateCalc!$D$36:$AE$36,Import!$A31)</f>
        <v>1</v>
      </c>
      <c r="AA31" s="44">
        <f>INDEX(RateCalc!$D$37:$AE$37,Import!$A31)</f>
        <v>1</v>
      </c>
      <c r="AB31" s="44">
        <f>INDEX(RateCalc!$D$38:$AE$38,Import!$A31)</f>
        <v>1</v>
      </c>
      <c r="AC31" s="44">
        <f>INDEX(RateCalc!$D$39:$AE$39,Import!$A31)</f>
        <v>1</v>
      </c>
      <c r="AD31" s="44">
        <f>INDEX(RateCalc!$D$40:$AE$40,Import!$A31)</f>
        <v>1</v>
      </c>
      <c r="AE31" s="44">
        <f>INDEX(RateCalc!$D$41:$AE$41,Import!$A31)</f>
        <v>1</v>
      </c>
      <c r="AF31" s="44">
        <f>INDEX(RateCalc!$D$42:$AE$42,Import!$A31)</f>
        <v>1</v>
      </c>
      <c r="AG31" s="44">
        <f>INDEX(RateCalc!$D$43:$AE$43,Import!$A31)</f>
        <v>1</v>
      </c>
      <c r="AH31" s="44">
        <f>INDEX(RateCalc!$D$44:$AE$44,Import!$A31)</f>
        <v>1</v>
      </c>
      <c r="AI31" s="44">
        <f>INDEX(RateCalc!$D$45:$AE$45,Import!$A31)</f>
        <v>1</v>
      </c>
      <c r="AJ31" s="44" t="str">
        <f>INDEX(RateCalc!$D$47:$AE$47,Import!$A31)</f>
        <v/>
      </c>
      <c r="AK31" s="9">
        <f>INDEX(RateCalc!$D$50:$AE$50,Import!$A31)</f>
        <v>0</v>
      </c>
      <c r="AL31" s="9">
        <f>INDEX(RateCalc!$D$51:$AE$51,Import!$A31)</f>
        <v>0</v>
      </c>
      <c r="AM31" s="9">
        <f>INDEX(RateCalc!$D$52:$AE$52,Import!$A31)</f>
        <v>0</v>
      </c>
      <c r="AN31" s="9">
        <f>INDEX(RateCalc!$D$53:$AE$53,Import!$A31)</f>
        <v>0</v>
      </c>
      <c r="AO31" s="9">
        <f>INDEX(RateCalc!$D$54:$AE$54,Import!$A31)</f>
        <v>0</v>
      </c>
      <c r="AP31" s="9">
        <f>INDEX(RateCalc!$D$55:$AE$55,Import!$A31)</f>
        <v>0</v>
      </c>
      <c r="AQ31" s="9">
        <f>INDEX(RateCalc!$D$56:$AE$56,Import!$A31)</f>
        <v>0</v>
      </c>
      <c r="AR31" s="9">
        <f>INDEX(RateCalc!$D$57:$AE$57,Import!$A31)</f>
        <v>0</v>
      </c>
      <c r="AS31" s="9" t="str">
        <f>INDEX(RateCalc!$D$58:$AE$58,Import!$A31)</f>
        <v/>
      </c>
      <c r="AT31" s="10">
        <f>RateCalc!$C$64</f>
        <v>0</v>
      </c>
      <c r="AU31" s="43" t="str">
        <f>INDEX(RateCalc!$D$65:$AE$65,Import!$A31)</f>
        <v/>
      </c>
      <c r="AV31" s="9" t="str">
        <f>INDEX(RateCalc!$D$66:$AE$66,Import!$A31)</f>
        <v/>
      </c>
    </row>
    <row r="32" spans="1:48" x14ac:dyDescent="0.25">
      <c r="A32">
        <v>28</v>
      </c>
      <c r="B32">
        <f>RateCalc!$B$3</f>
        <v>0</v>
      </c>
      <c r="C32" t="str">
        <f>RateCalc!$B$4</f>
        <v xml:space="preserve"> </v>
      </c>
      <c r="D32">
        <f>RateCalc!$B$5</f>
        <v>0</v>
      </c>
      <c r="E32">
        <f>RateCalc!$B$6</f>
        <v>0</v>
      </c>
      <c r="F32">
        <f>RateCalc!$B$7</f>
        <v>0</v>
      </c>
      <c r="G32">
        <f>INDEX(RateCalc!$D$10:$AE$10,Import!$A32)</f>
        <v>0</v>
      </c>
      <c r="H32">
        <f>INDEX(RateCalc!$D$11:$AE$11,Import!$A32)</f>
        <v>0</v>
      </c>
      <c r="I32" s="43">
        <f>INDEX(RateCalc!$D$14:$AE$14,Import!$A32)</f>
        <v>0</v>
      </c>
      <c r="J32" s="43">
        <f>INDEX(RateCalc!$D$15:$AE$15,Import!$A32)</f>
        <v>0</v>
      </c>
      <c r="K32" s="43">
        <f>INDEX(RateCalc!$D$16:$AE$16,Import!$A32)</f>
        <v>0</v>
      </c>
      <c r="L32" s="44">
        <f>INDEX(RateCalc!$D$17:$AE$17,Import!$A32)</f>
        <v>0</v>
      </c>
      <c r="M32" s="43" t="str">
        <f>INDEX(RateCalc!$D$18:$AE$18,Import!$A32)</f>
        <v/>
      </c>
      <c r="N32" s="43" t="str">
        <f>INDEX(RateCalc!$D$19:$AE$19,Import!$A32)</f>
        <v/>
      </c>
      <c r="O32" s="43">
        <f>INDEX(RateCalc!$D$21:$AE$21,Import!$A32)</f>
        <v>0</v>
      </c>
      <c r="P32" s="43">
        <f>INDEX(RateCalc!$D$24:$AE$24,Import!$A32)</f>
        <v>0</v>
      </c>
      <c r="Q32" s="9">
        <f>INDEX(RateCalc!$D$25:$AE$25,Import!$A32)</f>
        <v>0</v>
      </c>
      <c r="R32" s="9">
        <f>INDEX(RateCalc!$D$26:$AE$26,Import!$A32)</f>
        <v>0</v>
      </c>
      <c r="S32" s="9">
        <f>INDEX(RateCalc!$D$27:$AE$27,Import!$A32)</f>
        <v>0</v>
      </c>
      <c r="T32" s="9">
        <f>INDEX(RateCalc!$D$28:$AE$28,Import!$A32)</f>
        <v>0</v>
      </c>
      <c r="U32" s="9">
        <f>INDEX(RateCalc!$D$29:$AE$29,Import!$A32)</f>
        <v>0</v>
      </c>
      <c r="V32" s="9">
        <f>INDEX(RateCalc!$D$30:$AE$30,Import!$A32)</f>
        <v>0</v>
      </c>
      <c r="W32" s="9">
        <f>INDEX(RateCalc!$D$31:$AE$31,Import!$A32)</f>
        <v>0</v>
      </c>
      <c r="X32" s="9">
        <f>INDEX(RateCalc!$D$32:$AE$32,Import!$A32)</f>
        <v>0</v>
      </c>
      <c r="Y32" s="43" t="str">
        <f>INDEX(RateCalc!$D$33:$AE$33,Import!$A32)</f>
        <v/>
      </c>
      <c r="Z32" s="44">
        <f>INDEX(RateCalc!$D$36:$AE$36,Import!$A32)</f>
        <v>1</v>
      </c>
      <c r="AA32" s="44">
        <f>INDEX(RateCalc!$D$37:$AE$37,Import!$A32)</f>
        <v>1</v>
      </c>
      <c r="AB32" s="44">
        <f>INDEX(RateCalc!$D$38:$AE$38,Import!$A32)</f>
        <v>1</v>
      </c>
      <c r="AC32" s="44">
        <f>INDEX(RateCalc!$D$39:$AE$39,Import!$A32)</f>
        <v>1</v>
      </c>
      <c r="AD32" s="44">
        <f>INDEX(RateCalc!$D$40:$AE$40,Import!$A32)</f>
        <v>1</v>
      </c>
      <c r="AE32" s="44">
        <f>INDEX(RateCalc!$D$41:$AE$41,Import!$A32)</f>
        <v>1</v>
      </c>
      <c r="AF32" s="44">
        <f>INDEX(RateCalc!$D$42:$AE$42,Import!$A32)</f>
        <v>1</v>
      </c>
      <c r="AG32" s="44">
        <f>INDEX(RateCalc!$D$43:$AE$43,Import!$A32)</f>
        <v>1</v>
      </c>
      <c r="AH32" s="44">
        <f>INDEX(RateCalc!$D$44:$AE$44,Import!$A32)</f>
        <v>1</v>
      </c>
      <c r="AI32" s="44">
        <f>INDEX(RateCalc!$D$45:$AE$45,Import!$A32)</f>
        <v>1</v>
      </c>
      <c r="AJ32" s="44" t="str">
        <f>INDEX(RateCalc!$D$47:$AE$47,Import!$A32)</f>
        <v/>
      </c>
      <c r="AK32" s="9">
        <f>INDEX(RateCalc!$D$50:$AE$50,Import!$A32)</f>
        <v>0</v>
      </c>
      <c r="AL32" s="9">
        <f>INDEX(RateCalc!$D$51:$AE$51,Import!$A32)</f>
        <v>0</v>
      </c>
      <c r="AM32" s="9">
        <f>INDEX(RateCalc!$D$52:$AE$52,Import!$A32)</f>
        <v>0</v>
      </c>
      <c r="AN32" s="9">
        <f>INDEX(RateCalc!$D$53:$AE$53,Import!$A32)</f>
        <v>0</v>
      </c>
      <c r="AO32" s="9">
        <f>INDEX(RateCalc!$D$54:$AE$54,Import!$A32)</f>
        <v>0</v>
      </c>
      <c r="AP32" s="9">
        <f>INDEX(RateCalc!$D$55:$AE$55,Import!$A32)</f>
        <v>0</v>
      </c>
      <c r="AQ32" s="9">
        <f>INDEX(RateCalc!$D$56:$AE$56,Import!$A32)</f>
        <v>0</v>
      </c>
      <c r="AR32" s="9">
        <f>INDEX(RateCalc!$D$57:$AE$57,Import!$A32)</f>
        <v>0</v>
      </c>
      <c r="AS32" s="9" t="str">
        <f>INDEX(RateCalc!$D$58:$AE$58,Import!$A32)</f>
        <v/>
      </c>
      <c r="AT32" s="10">
        <f>RateCalc!$C$64</f>
        <v>0</v>
      </c>
      <c r="AU32" s="43" t="str">
        <f>INDEX(RateCalc!$D$65:$AE$65,Import!$A32)</f>
        <v/>
      </c>
      <c r="AV32" s="9" t="str">
        <f>INDEX(RateCalc!$D$66:$AE$66,Import!$A32)</f>
        <v/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AB0D-3995-42B4-B1C1-303F245761DF}">
  <dimension ref="A1:N23"/>
  <sheetViews>
    <sheetView workbookViewId="0">
      <selection activeCell="D3" sqref="D3"/>
    </sheetView>
  </sheetViews>
  <sheetFormatPr defaultRowHeight="15" x14ac:dyDescent="0.25"/>
  <cols>
    <col min="1" max="1" width="62.5703125" bestFit="1" customWidth="1"/>
    <col min="4" max="4" width="20.7109375" bestFit="1" customWidth="1"/>
    <col min="8" max="8" width="16.42578125" bestFit="1" customWidth="1"/>
    <col min="9" max="9" width="24.42578125" bestFit="1" customWidth="1"/>
    <col min="10" max="10" width="19.7109375" bestFit="1" customWidth="1"/>
    <col min="11" max="11" width="30.85546875" bestFit="1" customWidth="1"/>
    <col min="13" max="13" width="30.85546875" bestFit="1" customWidth="1"/>
    <col min="14" max="14" width="10" bestFit="1" customWidth="1"/>
  </cols>
  <sheetData>
    <row r="1" spans="1:14" ht="15.75" thickBot="1" x14ac:dyDescent="0.3">
      <c r="A1" s="1" t="s">
        <v>44</v>
      </c>
      <c r="B1" s="1" t="s">
        <v>45</v>
      </c>
      <c r="D1" s="4" t="s">
        <v>65</v>
      </c>
      <c r="F1" t="s">
        <v>66</v>
      </c>
      <c r="H1" t="s">
        <v>68</v>
      </c>
      <c r="I1" t="s">
        <v>69</v>
      </c>
      <c r="J1" t="s">
        <v>70</v>
      </c>
      <c r="K1" t="s">
        <v>71</v>
      </c>
    </row>
    <row r="2" spans="1:14" ht="15.75" thickTop="1" x14ac:dyDescent="0.25">
      <c r="A2" s="2" t="s">
        <v>46</v>
      </c>
      <c r="B2" s="2">
        <v>60054</v>
      </c>
      <c r="D2" t="s">
        <v>189</v>
      </c>
      <c r="F2" t="s">
        <v>67</v>
      </c>
      <c r="H2" t="s">
        <v>72</v>
      </c>
      <c r="I2" t="s">
        <v>182</v>
      </c>
      <c r="J2" t="s">
        <v>172</v>
      </c>
      <c r="K2" t="s">
        <v>172</v>
      </c>
    </row>
    <row r="3" spans="1:14" x14ac:dyDescent="0.25">
      <c r="A3" s="3" t="s">
        <v>47</v>
      </c>
      <c r="B3" s="3">
        <v>64190</v>
      </c>
      <c r="I3" t="s">
        <v>173</v>
      </c>
      <c r="J3" t="s">
        <v>173</v>
      </c>
      <c r="K3" t="s">
        <v>173</v>
      </c>
    </row>
    <row r="4" spans="1:14" x14ac:dyDescent="0.25">
      <c r="A4" s="3" t="s">
        <v>48</v>
      </c>
      <c r="B4" s="3">
        <v>60526</v>
      </c>
      <c r="I4" t="s">
        <v>174</v>
      </c>
      <c r="J4" t="s">
        <v>174</v>
      </c>
      <c r="K4" t="s">
        <v>174</v>
      </c>
      <c r="M4" t="s">
        <v>68</v>
      </c>
      <c r="N4" t="s">
        <v>80</v>
      </c>
    </row>
    <row r="5" spans="1:14" x14ac:dyDescent="0.25">
      <c r="A5" s="3" t="s">
        <v>49</v>
      </c>
      <c r="B5" s="3">
        <v>80624</v>
      </c>
      <c r="I5" t="s">
        <v>175</v>
      </c>
      <c r="J5" t="s">
        <v>187</v>
      </c>
      <c r="K5" t="s">
        <v>175</v>
      </c>
      <c r="M5" t="s">
        <v>69</v>
      </c>
      <c r="N5" t="s">
        <v>81</v>
      </c>
    </row>
    <row r="6" spans="1:14" x14ac:dyDescent="0.25">
      <c r="A6" s="3" t="s">
        <v>50</v>
      </c>
      <c r="B6" s="3">
        <v>68560</v>
      </c>
      <c r="I6" t="s">
        <v>73</v>
      </c>
      <c r="J6" t="s">
        <v>183</v>
      </c>
      <c r="K6" t="s">
        <v>73</v>
      </c>
      <c r="M6" t="s">
        <v>70</v>
      </c>
      <c r="N6" t="s">
        <v>82</v>
      </c>
    </row>
    <row r="7" spans="1:14" x14ac:dyDescent="0.25">
      <c r="A7" s="3" t="s">
        <v>51</v>
      </c>
      <c r="B7" s="3">
        <v>47027</v>
      </c>
      <c r="I7" t="s">
        <v>183</v>
      </c>
      <c r="J7" t="s">
        <v>177</v>
      </c>
      <c r="K7" t="s">
        <v>176</v>
      </c>
      <c r="M7" t="s">
        <v>71</v>
      </c>
      <c r="N7" t="s">
        <v>83</v>
      </c>
    </row>
    <row r="8" spans="1:14" x14ac:dyDescent="0.25">
      <c r="A8" s="3" t="s">
        <v>132</v>
      </c>
      <c r="B8" s="3">
        <v>55239</v>
      </c>
      <c r="I8" t="s">
        <v>184</v>
      </c>
      <c r="J8" t="s">
        <v>178</v>
      </c>
      <c r="K8" t="s">
        <v>177</v>
      </c>
    </row>
    <row r="9" spans="1:14" x14ac:dyDescent="0.25">
      <c r="A9" s="3" t="s">
        <v>52</v>
      </c>
      <c r="B9" s="3">
        <v>55093</v>
      </c>
      <c r="I9" t="s">
        <v>178</v>
      </c>
      <c r="J9" t="s">
        <v>74</v>
      </c>
      <c r="K9" t="s">
        <v>178</v>
      </c>
    </row>
    <row r="10" spans="1:14" x14ac:dyDescent="0.25">
      <c r="A10" s="3" t="s">
        <v>53</v>
      </c>
      <c r="B10" s="3">
        <v>55107</v>
      </c>
      <c r="I10" t="s">
        <v>75</v>
      </c>
      <c r="J10" t="s">
        <v>185</v>
      </c>
      <c r="K10" t="s">
        <v>74</v>
      </c>
    </row>
    <row r="11" spans="1:14" x14ac:dyDescent="0.25">
      <c r="A11" s="45" t="s">
        <v>54</v>
      </c>
      <c r="B11" s="3">
        <v>74101</v>
      </c>
      <c r="I11" t="s">
        <v>76</v>
      </c>
      <c r="J11" t="s">
        <v>186</v>
      </c>
      <c r="K11" t="s">
        <v>179</v>
      </c>
    </row>
    <row r="12" spans="1:14" x14ac:dyDescent="0.25">
      <c r="A12" s="3" t="s">
        <v>170</v>
      </c>
      <c r="B12" s="3">
        <v>55204</v>
      </c>
      <c r="I12" t="s">
        <v>79</v>
      </c>
      <c r="J12" t="s">
        <v>77</v>
      </c>
      <c r="K12" t="s">
        <v>76</v>
      </c>
    </row>
    <row r="13" spans="1:14" x14ac:dyDescent="0.25">
      <c r="A13" s="3" t="s">
        <v>55</v>
      </c>
      <c r="B13" s="3">
        <v>12634</v>
      </c>
      <c r="I13" t="s">
        <v>185</v>
      </c>
      <c r="J13" t="s">
        <v>78</v>
      </c>
      <c r="K13" t="s">
        <v>79</v>
      </c>
    </row>
    <row r="14" spans="1:14" x14ac:dyDescent="0.25">
      <c r="A14" s="3" t="s">
        <v>56</v>
      </c>
      <c r="B14" s="3">
        <v>71412</v>
      </c>
      <c r="I14" t="s">
        <v>186</v>
      </c>
      <c r="K14" t="s">
        <v>180</v>
      </c>
    </row>
    <row r="15" spans="1:14" x14ac:dyDescent="0.25">
      <c r="A15" s="3" t="s">
        <v>57</v>
      </c>
      <c r="B15" s="3">
        <v>66915</v>
      </c>
      <c r="K15" t="s">
        <v>181</v>
      </c>
    </row>
    <row r="16" spans="1:14" x14ac:dyDescent="0.25">
      <c r="A16" s="3" t="s">
        <v>58</v>
      </c>
      <c r="B16" s="3">
        <v>25178</v>
      </c>
      <c r="K16" t="s">
        <v>77</v>
      </c>
    </row>
    <row r="17" spans="1:11" x14ac:dyDescent="0.25">
      <c r="A17" s="3" t="s">
        <v>59</v>
      </c>
      <c r="B17" s="3">
        <v>77399</v>
      </c>
      <c r="K17" t="s">
        <v>78</v>
      </c>
    </row>
    <row r="18" spans="1:11" x14ac:dyDescent="0.25">
      <c r="A18" s="3" t="s">
        <v>60</v>
      </c>
      <c r="B18" s="3">
        <v>88072</v>
      </c>
    </row>
    <row r="19" spans="1:11" x14ac:dyDescent="0.25">
      <c r="A19" s="3" t="s">
        <v>61</v>
      </c>
      <c r="B19" s="3">
        <v>69744</v>
      </c>
    </row>
    <row r="20" spans="1:11" x14ac:dyDescent="0.25">
      <c r="A20" s="3" t="s">
        <v>62</v>
      </c>
      <c r="B20" s="3">
        <v>70688</v>
      </c>
    </row>
    <row r="21" spans="1:11" x14ac:dyDescent="0.25">
      <c r="A21" s="3" t="s">
        <v>188</v>
      </c>
      <c r="B21" s="3">
        <v>86231</v>
      </c>
    </row>
    <row r="22" spans="1:11" x14ac:dyDescent="0.25">
      <c r="A22" s="3" t="s">
        <v>63</v>
      </c>
      <c r="B22" s="3">
        <v>60093</v>
      </c>
    </row>
    <row r="23" spans="1:11" x14ac:dyDescent="0.25">
      <c r="A23" s="3" t="s">
        <v>64</v>
      </c>
      <c r="B23" s="3">
        <v>86509</v>
      </c>
    </row>
  </sheetData>
  <sortState xmlns:xlrd2="http://schemas.microsoft.com/office/spreadsheetml/2017/richdata2" ref="A3:B2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RateCalc</vt:lpstr>
      <vt:lpstr>Import</vt:lpstr>
      <vt:lpstr>Admin</vt:lpstr>
      <vt:lpstr>Market</vt:lpstr>
      <vt:lpstr>Modern</vt:lpstr>
      <vt:lpstr>PreStand</vt:lpstr>
      <vt:lpstr>Product</vt:lpstr>
      <vt:lpstr>Stand</vt:lpstr>
      <vt:lpstr>StandMod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Barron (DFS)</dc:creator>
  <cp:lastModifiedBy>Stephen Barron (DFS)</cp:lastModifiedBy>
  <dcterms:created xsi:type="dcterms:W3CDTF">2020-01-07T19:55:40Z</dcterms:created>
  <dcterms:modified xsi:type="dcterms:W3CDTF">2023-05-02T20:48:43Z</dcterms:modified>
</cp:coreProperties>
</file>